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1715" windowHeight="6210" activeTab="6"/>
  </bookViews>
  <sheets>
    <sheet name="ต.ค.63" sheetId="47" r:id="rId1"/>
    <sheet name="พ.ย.63" sheetId="48" r:id="rId2"/>
    <sheet name="ธ.ค.63" sheetId="49" r:id="rId3"/>
    <sheet name="ม.ค.64" sheetId="50" r:id="rId4"/>
    <sheet name="ก.พ.64" sheetId="51" r:id="rId5"/>
    <sheet name="มี.ค.64" sheetId="52" r:id="rId6"/>
    <sheet name="เม.ย.64" sheetId="53" r:id="rId7"/>
    <sheet name="670" sheetId="18" r:id="rId8"/>
    <sheet name="804 พรบควบคุมอาหารสัตว์" sheetId="37" r:id="rId9"/>
    <sheet name="602" sheetId="2" r:id="rId10"/>
    <sheet name="613" sheetId="3" r:id="rId11"/>
    <sheet name="642" sheetId="16" r:id="rId12"/>
    <sheet name="645" sheetId="35" r:id="rId13"/>
    <sheet name="649ครุภัณฑ์" sheetId="32" r:id="rId14"/>
    <sheet name="664 โรงฆ่า" sheetId="31" r:id="rId15"/>
    <sheet name="671" sheetId="19" r:id="rId16"/>
    <sheet name="804สถานพยาบาลสัตว์" sheetId="20" r:id="rId17"/>
    <sheet name="804โรคพิษสุนัขบ้า" sheetId="29" r:id="rId18"/>
    <sheet name="804โรคระบาดสัตว์" sheetId="28" r:id="rId19"/>
    <sheet name="810" sheetId="21" r:id="rId20"/>
    <sheet name="811" sheetId="22" r:id="rId21"/>
    <sheet name="815" sheetId="23" r:id="rId22"/>
    <sheet name="816" sheetId="33" r:id="rId23"/>
    <sheet name="820" sheetId="25" r:id="rId24"/>
    <sheet name="821" sheetId="34" r:id="rId25"/>
    <sheet name="827" sheetId="26" r:id="rId26"/>
    <sheet name="830" sheetId="27" r:id="rId27"/>
    <sheet name="Sheet1" sheetId="36" r:id="rId28"/>
  </sheets>
  <definedNames>
    <definedName name="_xlnm.Print_Area" localSheetId="10">'613'!$A$1:$F$40</definedName>
    <definedName name="_xlnm.Print_Area" localSheetId="15">'671'!$A$1:$E$32</definedName>
    <definedName name="_xlnm.Print_Area" localSheetId="18">'804โรคระบาดสัตว์'!$A$1:$L$30</definedName>
    <definedName name="_xlnm.Print_Area" localSheetId="21">'815'!$A$1:$K$34</definedName>
    <definedName name="_xlnm.Print_Area" localSheetId="22">'816'!$A$1:$K$33</definedName>
    <definedName name="_xlnm.Print_Titles" localSheetId="10">'613'!$6:$6</definedName>
    <definedName name="_xlnm.Print_Titles" localSheetId="14">'664 โรงฆ่า'!$6:$6</definedName>
    <definedName name="_xlnm.Print_Titles" localSheetId="7">'670'!$6:$6</definedName>
    <definedName name="_xlnm.Print_Titles" localSheetId="8">'804 พรบควบคุมอาหารสัตว์'!$7:$8</definedName>
    <definedName name="_xlnm.Print_Titles" localSheetId="17">'804โรคพิษสุนัขบ้า'!$8:$9</definedName>
    <definedName name="_xlnm.Print_Titles" localSheetId="18">'804โรคระบาดสัตว์'!$8:$9</definedName>
    <definedName name="_xlnm.Print_Titles" localSheetId="16">'804สถานพยาบาลสัตว์'!$8:$9</definedName>
    <definedName name="_xlnm.Print_Titles" localSheetId="4">ก.พ.64!$5:$5</definedName>
    <definedName name="_xlnm.Print_Titles" localSheetId="2">ธ.ค.63!$5:$5</definedName>
    <definedName name="_xlnm.Print_Titles" localSheetId="1">พ.ย.63!$5:$5</definedName>
    <definedName name="_xlnm.Print_Titles" localSheetId="3">ม.ค.64!$5:$5</definedName>
    <definedName name="_xlnm.Print_Titles" localSheetId="5">มี.ค.64!$5:$5</definedName>
    <definedName name="_xlnm.Print_Titles" localSheetId="6">เม.ย.64!$5:$5</definedName>
  </definedNames>
  <calcPr calcId="145621"/>
</workbook>
</file>

<file path=xl/calcChain.xml><?xml version="1.0" encoding="utf-8"?>
<calcChain xmlns="http://schemas.openxmlformats.org/spreadsheetml/2006/main">
  <c r="C6" i="53" l="1"/>
  <c r="G80" i="53"/>
  <c r="G79" i="53"/>
  <c r="G78" i="53"/>
  <c r="G77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6" i="53"/>
  <c r="G81" i="53" l="1"/>
  <c r="C6" i="51"/>
  <c r="G80" i="52"/>
  <c r="G79" i="52"/>
  <c r="G78" i="52"/>
  <c r="G77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81" i="52" s="1"/>
  <c r="G6" i="52"/>
  <c r="G10" i="51"/>
  <c r="G8" i="51"/>
  <c r="G80" i="51"/>
  <c r="G79" i="51"/>
  <c r="G78" i="51"/>
  <c r="G77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9" i="51"/>
  <c r="G6" i="51"/>
  <c r="C6" i="50"/>
  <c r="G62" i="50"/>
  <c r="G81" i="51" l="1"/>
  <c r="G64" i="50"/>
  <c r="G80" i="50"/>
  <c r="G79" i="50"/>
  <c r="G78" i="50"/>
  <c r="G77" i="50"/>
  <c r="G75" i="50"/>
  <c r="G74" i="50"/>
  <c r="G73" i="50"/>
  <c r="G72" i="50"/>
  <c r="G71" i="50"/>
  <c r="G70" i="50"/>
  <c r="G69" i="50"/>
  <c r="G68" i="50"/>
  <c r="G67" i="50"/>
  <c r="G66" i="50"/>
  <c r="G65" i="50"/>
  <c r="G63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81" i="50" s="1"/>
  <c r="G9" i="50"/>
  <c r="G8" i="50"/>
  <c r="G6" i="50"/>
  <c r="G11" i="49" l="1"/>
  <c r="G80" i="49"/>
  <c r="G79" i="49"/>
  <c r="G78" i="49"/>
  <c r="G77" i="49"/>
  <c r="G75" i="49"/>
  <c r="G74" i="49"/>
  <c r="G73" i="49"/>
  <c r="G72" i="49"/>
  <c r="G71" i="49"/>
  <c r="G70" i="49"/>
  <c r="G69" i="49"/>
  <c r="G68" i="49"/>
  <c r="G67" i="49"/>
  <c r="G66" i="49"/>
  <c r="G65" i="49"/>
  <c r="G63" i="49"/>
  <c r="G61" i="49"/>
  <c r="G60" i="49"/>
  <c r="G59" i="49"/>
  <c r="G58" i="49"/>
  <c r="G57" i="49"/>
  <c r="G56" i="49"/>
  <c r="G55" i="49"/>
  <c r="G54" i="49"/>
  <c r="G53" i="49"/>
  <c r="G52" i="49"/>
  <c r="G51" i="49"/>
  <c r="G50" i="49"/>
  <c r="G49" i="49"/>
  <c r="G48" i="49"/>
  <c r="G47" i="49"/>
  <c r="G46" i="49"/>
  <c r="G45" i="49"/>
  <c r="G44" i="49"/>
  <c r="G43" i="49"/>
  <c r="G42" i="49"/>
  <c r="G41" i="49"/>
  <c r="G40" i="49"/>
  <c r="G39" i="49"/>
  <c r="G38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9" i="49"/>
  <c r="G8" i="49"/>
  <c r="G6" i="49"/>
  <c r="G81" i="49" l="1"/>
  <c r="G80" i="48"/>
  <c r="G79" i="48"/>
  <c r="G78" i="48"/>
  <c r="G77" i="48"/>
  <c r="G75" i="48"/>
  <c r="G74" i="48"/>
  <c r="G73" i="48"/>
  <c r="G72" i="48"/>
  <c r="G71" i="48"/>
  <c r="G70" i="48"/>
  <c r="G69" i="48"/>
  <c r="G68" i="48"/>
  <c r="G67" i="48"/>
  <c r="G66" i="48"/>
  <c r="G65" i="48"/>
  <c r="G63" i="48"/>
  <c r="G61" i="48"/>
  <c r="G60" i="48"/>
  <c r="G59" i="48"/>
  <c r="G58" i="48"/>
  <c r="G57" i="48"/>
  <c r="G56" i="48"/>
  <c r="G55" i="48"/>
  <c r="G54" i="48"/>
  <c r="G53" i="48"/>
  <c r="G52" i="48"/>
  <c r="G51" i="48"/>
  <c r="G50" i="48"/>
  <c r="G49" i="48"/>
  <c r="G48" i="48"/>
  <c r="G47" i="48"/>
  <c r="G46" i="48"/>
  <c r="G45" i="48"/>
  <c r="G44" i="48"/>
  <c r="G43" i="48"/>
  <c r="G42" i="48"/>
  <c r="G41" i="48"/>
  <c r="G40" i="48"/>
  <c r="G39" i="48"/>
  <c r="G38" i="48"/>
  <c r="G37" i="48"/>
  <c r="G36" i="48"/>
  <c r="G35" i="48"/>
  <c r="G34" i="48"/>
  <c r="G33" i="48"/>
  <c r="G32" i="48"/>
  <c r="G31" i="48"/>
  <c r="G3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9" i="48"/>
  <c r="G8" i="48"/>
  <c r="G6" i="48"/>
  <c r="G81" i="48" s="1"/>
  <c r="G80" i="47" l="1"/>
  <c r="G79" i="47"/>
  <c r="G78" i="47"/>
  <c r="G77" i="47"/>
  <c r="G75" i="47"/>
  <c r="G74" i="47"/>
  <c r="G73" i="47"/>
  <c r="G72" i="47"/>
  <c r="G71" i="47"/>
  <c r="G70" i="47"/>
  <c r="G69" i="47"/>
  <c r="G68" i="47"/>
  <c r="G67" i="47"/>
  <c r="G66" i="47"/>
  <c r="G65" i="47"/>
  <c r="G63" i="47"/>
  <c r="G62" i="47"/>
  <c r="G61" i="47"/>
  <c r="G60" i="47"/>
  <c r="G59" i="47"/>
  <c r="G58" i="47"/>
  <c r="G57" i="47"/>
  <c r="G56" i="47"/>
  <c r="G55" i="47"/>
  <c r="G54" i="47"/>
  <c r="G53" i="47"/>
  <c r="G52" i="47"/>
  <c r="G51" i="47"/>
  <c r="G50" i="47"/>
  <c r="G49" i="47"/>
  <c r="G48" i="47"/>
  <c r="G47" i="47"/>
  <c r="G46" i="47"/>
  <c r="G45" i="47"/>
  <c r="G44" i="47"/>
  <c r="G43" i="47"/>
  <c r="G42" i="47"/>
  <c r="G41" i="47"/>
  <c r="G40" i="47"/>
  <c r="G39" i="47"/>
  <c r="G38" i="47"/>
  <c r="G37" i="47"/>
  <c r="G36" i="47"/>
  <c r="G35" i="47"/>
  <c r="G34" i="47"/>
  <c r="G33" i="47"/>
  <c r="G32" i="47"/>
  <c r="G31" i="47"/>
  <c r="G30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9" i="47"/>
  <c r="G8" i="47"/>
  <c r="G6" i="47"/>
  <c r="G81" i="47" s="1"/>
  <c r="E47" i="18" l="1"/>
  <c r="E53" i="18"/>
  <c r="E12" i="18" l="1"/>
  <c r="E51" i="18"/>
  <c r="E45" i="18"/>
  <c r="A4" i="37"/>
  <c r="K71" i="37" l="1"/>
  <c r="J33" i="37"/>
  <c r="J21" i="37"/>
  <c r="J16" i="37"/>
  <c r="J71" i="37" l="1"/>
  <c r="E7" i="31"/>
  <c r="E13" i="31" s="1"/>
  <c r="E13" i="18"/>
  <c r="E15" i="18" l="1"/>
  <c r="E16" i="18" l="1"/>
  <c r="E56" i="18" s="1"/>
  <c r="A4" i="27"/>
  <c r="A4" i="26"/>
  <c r="A4" i="34"/>
  <c r="A4" i="25"/>
  <c r="A4" i="33"/>
  <c r="A4" i="23"/>
  <c r="A4" i="22"/>
  <c r="A4" i="21"/>
  <c r="A4" i="28"/>
  <c r="A4" i="29"/>
  <c r="A4" i="20"/>
  <c r="A4" i="19"/>
  <c r="A4" i="18"/>
  <c r="A4" i="31"/>
  <c r="A4" i="32"/>
  <c r="A4" i="35"/>
  <c r="A4" i="16"/>
  <c r="A4" i="3"/>
  <c r="A4" i="2"/>
  <c r="A1" i="3"/>
  <c r="A1" i="2"/>
</calcChain>
</file>

<file path=xl/sharedStrings.xml><?xml version="1.0" encoding="utf-8"?>
<sst xmlns="http://schemas.openxmlformats.org/spreadsheetml/2006/main" count="2129" uniqueCount="430">
  <si>
    <t>ตรวจถูกต้องแล้ว</t>
  </si>
  <si>
    <t>(ลงชื่อ)............................................................</t>
  </si>
  <si>
    <t>รายละเอียดประกอบรายงานเงินรายได้แผ่นดิน</t>
  </si>
  <si>
    <t>ประเภท ค่าขายที่ดินและอาคารราชพัสดุ  รหัสรายได้ 602  (เป็นรายได้ของกรมธนารักษ์)</t>
  </si>
  <si>
    <t>รายการ</t>
  </si>
  <si>
    <t>จำนวนเงิน (บาท)</t>
  </si>
  <si>
    <t>หมายเหตุ</t>
  </si>
  <si>
    <t>รวม</t>
  </si>
  <si>
    <t>รวมจำนวนหน่วย
ที่เกิดขึ้นทั้งเดือน</t>
  </si>
  <si>
    <t>รวมจำนวนเงิน
         (บาท)</t>
  </si>
  <si>
    <t>เมล็ดพันธุ์พืชอาหารสัตว์</t>
  </si>
  <si>
    <t>พันธุ์สัตว์</t>
  </si>
  <si>
    <t xml:space="preserve">  กวาง</t>
  </si>
  <si>
    <t xml:space="preserve">  น้ำนมดิบ</t>
  </si>
  <si>
    <t xml:space="preserve">  อื่นๆ.....(ระบุ).........</t>
  </si>
  <si>
    <t>ก.ก.</t>
  </si>
  <si>
    <t>ตัว</t>
  </si>
  <si>
    <t>ฟอง</t>
  </si>
  <si>
    <t>ค่าขายแบบแปลน</t>
  </si>
  <si>
    <t>ค่าขายวัคซินต่างประเทศ</t>
  </si>
  <si>
    <t>อื่นๆ...(ระบุ)...</t>
  </si>
  <si>
    <t>รวมจำนวนเงิน
 (บาท)</t>
  </si>
  <si>
    <t>ราคาต่อหน่วย
  (บาท)</t>
  </si>
  <si>
    <t xml:space="preserve">ประเภท ค่าขายของเบ็ดเตล็ด  รหัสรายได้ 642  </t>
  </si>
  <si>
    <t>เชือก</t>
  </si>
  <si>
    <t>ค่าธรรมเนียมใบอนุญาตให้นำซากสัตว์
ออกนอกราชอาณาจักร</t>
  </si>
  <si>
    <t>ค่าธรรมเนียมใบอนุญาตให้นำซากสัตว์
ผ่านราชอาณาจักร</t>
  </si>
  <si>
    <t>ฉบับ</t>
  </si>
  <si>
    <t>คน</t>
  </si>
  <si>
    <t xml:space="preserve"> สำหรับลูกจ้าง</t>
  </si>
  <si>
    <t xml:space="preserve">  - ลูกจ้างหมวดแรงงานหรือหมวดกึ่งฝีมือ</t>
  </si>
  <si>
    <t xml:space="preserve">  - ลูกจ้างหมวดฝีมือหรือเทียบเท่าขึ้นไป</t>
  </si>
  <si>
    <t>ค่าธรรมเนียมใบอนุญาตเกี่ยวกับอาหารสัตว์</t>
  </si>
  <si>
    <t xml:space="preserve"> ใบอนุญาตผลิตอาหารสัตว์</t>
  </si>
  <si>
    <t>ราคาเริ่มต้น</t>
  </si>
  <si>
    <t xml:space="preserve"> ใบอนุญาตนำเข้าซึ่งอาหารสัตว์</t>
  </si>
  <si>
    <t xml:space="preserve"> ใบอนุญาตขายอาหารสัตว์</t>
  </si>
  <si>
    <t xml:space="preserve">  - ขายส่งและขายปลีก</t>
  </si>
  <si>
    <t xml:space="preserve">  - ขายปลีก</t>
  </si>
  <si>
    <t xml:space="preserve"> ใบสำคัญการขึ้นทะเบียนอาหารสัตว์</t>
  </si>
  <si>
    <t>สูตร</t>
  </si>
  <si>
    <t xml:space="preserve"> การขอแก้ไขรายการในใบสำคัญการขึ้นทะเบียน</t>
  </si>
  <si>
    <t xml:space="preserve"> อาหารสัตว์</t>
  </si>
  <si>
    <t xml:space="preserve">  - ในส่วนที่เกี่ยวข้องกับสูตรอาหารสัตว์</t>
  </si>
  <si>
    <t>ครั้ง</t>
  </si>
  <si>
    <t xml:space="preserve">  - ในส่วนอื่นๆ</t>
  </si>
  <si>
    <t xml:space="preserve"> ใบแทนใบอนุญาตหรือใบแทนใบสำคัญการขึ้น</t>
  </si>
  <si>
    <t xml:space="preserve"> ทะเบียนอาหารสัตว์</t>
  </si>
  <si>
    <t>ค่าธรรมเนียมตรวจวิเคราะห์คุณภาพอาหารสัตว์</t>
  </si>
  <si>
    <t xml:space="preserve"> ตรวจวิเคราะห์หาปริมาณโปรตีน</t>
  </si>
  <si>
    <t>ตัวอย่าง</t>
  </si>
  <si>
    <t xml:space="preserve"> ตรวจวิเคราะห์หาปริมาณความชื้น</t>
  </si>
  <si>
    <t xml:space="preserve"> ตรวจวิเคราะห์หาปริมาณเถ้า</t>
  </si>
  <si>
    <t xml:space="preserve"> ตรวจวิเคราะห์หาปริมาณทราย</t>
  </si>
  <si>
    <t xml:space="preserve"> ตรวจวิเคราะห์หาปริมาณไขมัน</t>
  </si>
  <si>
    <t xml:space="preserve"> ตรวจวิเคราะห์หาขนไก่ในปลาป่น</t>
  </si>
  <si>
    <t xml:space="preserve"> ตรวจวิเคราะห์หาวัตถุปลอมปนอื่นๆในปลาป่น</t>
  </si>
  <si>
    <t xml:space="preserve"> ตรวจวิเคราะห์หาปริมาณกาก</t>
  </si>
  <si>
    <t xml:space="preserve"> ตรวจวิเคราะห์หา Urease Activity</t>
  </si>
  <si>
    <t xml:space="preserve"> ตรวจวิเคราะห์หา Aflatoxin</t>
  </si>
  <si>
    <t xml:space="preserve">  - ชนิดและปริมาณ Aflatoxin</t>
  </si>
  <si>
    <t xml:space="preserve">  - ปริมาณ Aflatoxin</t>
  </si>
  <si>
    <t>ค่าธรรมเนียมใบอนุญาตควบคุมการบำบัดโรคสัตว์</t>
  </si>
  <si>
    <t xml:space="preserve"> คำขอ</t>
  </si>
  <si>
    <t xml:space="preserve"> ใบอนุญาตเป็นผู้ประกอบการบำบัดโรคสัตว์ชั้นหนึ่ง</t>
  </si>
  <si>
    <t xml:space="preserve"> ใบอนุญาตเป็นผู้ประกอบการบำบัดโรคสัตว์ชั้นสอง</t>
  </si>
  <si>
    <t xml:space="preserve"> ใบแทนใบอนุญาตเป็นผู้ประกอบการบำบัดโรคสัตว์</t>
  </si>
  <si>
    <t>ค่าธรรมเนียมใบอนุญาตสถานพยาบาลสัตว์</t>
  </si>
  <si>
    <t xml:space="preserve"> - ใบอนุญาตให้ดำเนินการสถานพยาบาลสัตว์ประเภท</t>
  </si>
  <si>
    <t xml:space="preserve">   ที่ไม่มีที่พักสัตว์ป่วยไว้ค้างคืน</t>
  </si>
  <si>
    <t xml:space="preserve">    ที่มีที่พักสัตว์ป่วยไว้ค้างคืน</t>
  </si>
  <si>
    <t xml:space="preserve"> - ใบแทนใบอนุญาตให้จัดตั้งและดำเนินการสถาน</t>
  </si>
  <si>
    <t xml:space="preserve">   พยาบาลสัตว์</t>
  </si>
  <si>
    <t xml:space="preserve"> - ใบอนุญาตให้ตั้งสถานพยาบาลสัตว์ ประเภทที่ไม่มี</t>
  </si>
  <si>
    <t xml:space="preserve">    ที่พักสัตว์ป่วย</t>
  </si>
  <si>
    <t xml:space="preserve"> - ใบอนุญาตให้ตั้งสถานพยาบาลสัตว์ ประเภทที่มี</t>
  </si>
  <si>
    <t xml:space="preserve">    ที่พักสัตว์ป่วยไว้ค้างคืนจำนวนไม่เกิน 10 ที่</t>
  </si>
  <si>
    <t xml:space="preserve">    ที่พักสัตว์ป่วยไว้ค้างคืนจำนวนเกิน 10 ที่</t>
  </si>
  <si>
    <t>ประเภท ค่าธรรมเนียมเบ็ดเตล็ด รหัสรายได้ 670</t>
  </si>
  <si>
    <t>ค่าเช่าโรงปฏิบัติการนมพร้อมอุปกรณ์พาสเจอร์ไรซ์น้ำนม ประจำเดือน.....................</t>
  </si>
  <si>
    <t>ประเภท ค่าเช่าอสังหาริมทรัพย์  รหัสรายได้ 671  (เป็นรายได้ของกรมธนารักษ์)</t>
  </si>
  <si>
    <t>ข้อหาความผิด</t>
  </si>
  <si>
    <t>มาตรา</t>
  </si>
  <si>
    <t>ฐานความผิด</t>
  </si>
  <si>
    <t>ระวางโทษ</t>
  </si>
  <si>
    <t>อัตราโทษ</t>
  </si>
  <si>
    <t>อัตราค่าปรับกำหนดให้เปรียบเทียบ (บาท)</t>
  </si>
  <si>
    <t>ครั้งที่ 1</t>
  </si>
  <si>
    <t>ครั้งที่ 2</t>
  </si>
  <si>
    <t>ครั้งที่ 3</t>
  </si>
  <si>
    <t>จำนวนราย</t>
  </si>
  <si>
    <t>รวมจำนวนเงิน
ที่ปรับ (บาท)</t>
  </si>
  <si>
    <t>ประเภท ค่าปรับเปรียบเทียบคดี  รหัสรายได้ 804</t>
  </si>
  <si>
    <t>ข้อหาความผิดที่มีโทษปรับสถานเดียว ตามพระราชบัญญัติสถานพยาบาลสัตว์ พ.ศ.2533</t>
  </si>
  <si>
    <t>วรรคหนึ่ง</t>
  </si>
  <si>
    <t>ครั้งที่ 4 และครั้งต่อไป
(อัตราสูงสุดที่กฎหมายกำหนดไว้)</t>
  </si>
  <si>
    <t>ไม่มีป้ายชื่อสถานพยาบาลสัตว์กับป้ายชื่อและรายละเอียดเกี่ยวกับผู้ประกอบการ</t>
  </si>
  <si>
    <t>บำบัดโรคสัตว์ในสถานพยาบาลสัตว์แสดงไว้ในที่เปิดเผยและเห็นได้ง่าย</t>
  </si>
  <si>
    <t>ไม่แสดงใบอนุญาตให้ตั้งสถานพยาบาลสัตว์ และใบอนุญาตให้ดำเนินการ</t>
  </si>
  <si>
    <t>สถานพยาบาลสัตว์ไว้ในที่เปิดเผยและเห็นได้ง่าย</t>
  </si>
  <si>
    <t>การเปลี่ยนชื่อสถานพยาบาลสัตว์ และการเปลี่ยนตัวผู้ดำเนินการ โดยไม่ได้รับอนุญาต</t>
  </si>
  <si>
    <t>ไม่แจ้งเป็นหนังสือและไม่จัดทำรายงานที่จะปฏิบัติเกี่ยวกับสัตว์ป่วย ส่งให้ผู้</t>
  </si>
  <si>
    <t>อนุญาตทราบล่วงหน้า ภายในเวลาที่กฎหมายกำหนดว่าจะเลิกกิจการ</t>
  </si>
  <si>
    <t>สถานพยาบาล</t>
  </si>
  <si>
    <t>ไม่ดูแล ไม่ให้มีการรับสัตว์ป่วยไว้ค้างคืนเกินจำนวนที่พักสัตว์ป่วย ตามที่กำหนดไว้ใน</t>
  </si>
  <si>
    <t>ใบอนุญาตให้ตั้งสถานพยาบาลสัตว์ (ยกเว้นกรณีฉุกเฉิน ถ้าไม่รับไว้อาจเกิดอันตราย</t>
  </si>
  <si>
    <t>แก่สัตว์ป่วย)</t>
  </si>
  <si>
    <t>ไม่ดูแลสถานพยาบาลสัตว์ให้สะอาด เรียบร้อย ปลอดภัยและมีลักษณะเหมาะสม</t>
  </si>
  <si>
    <t>แก่การใช้เป็นสถานพยาบาลสัตว์</t>
  </si>
  <si>
    <t>ไม่จัดให้มีผู้ประกอบการบำบัดโรคสัตว์ตามสาขา ชั้น และจำนวน ที่รัฐมนตรีประกาศ</t>
  </si>
  <si>
    <t>กำหนดในราชกิจจานุเบกษาอยู่ประจำสถานพยาบาลสัตว์ตลอดเวลาทำการ</t>
  </si>
  <si>
    <t>ไม่จัดให้มีเครื่องมือเครื่องใช้ ยา และเวชภัณฑ์ ที่จำเป็นสำหรับสถานพยาบาลสัตว์</t>
  </si>
  <si>
    <t>ให้เพียงพออยู่เสมอ</t>
  </si>
  <si>
    <t>ไม่จัดให้มีหลักฐานเกี่ยวกับผู้ประกอบการบำบัดโรคสัตว์และสัตว์ป่วย กัยเอกสาร</t>
  </si>
  <si>
    <t>ที่เกี่ยวกับการรักษาพยาบาลสัตว์ตามที่อธิบดีกำหนด และไม่เก็บรักษาไว้ให้อยู่ใน</t>
  </si>
  <si>
    <t>สถานที่ตรวจสอบได้ภายในเวลาที่กฎหมายกำหนด</t>
  </si>
  <si>
    <t>ไม่จัดทำสถิติสัตว์ป่วยจากหลักฐานการบำบัดโรคสัตว์ยื่นต่อพนักงานเจ้าหน้าที่</t>
  </si>
  <si>
    <t>ตามแบบ และระยะเวลาที่อธิบดีกำหนด</t>
  </si>
  <si>
    <t>ไม่แจ้งเป็นหนังสือให้ผู้อนุญาตทราบ เมื่อมีการเปลี่ยนแปลงเกี่ยวกับผู้ประกอบการ</t>
  </si>
  <si>
    <t>บำบัดโรคสัตว์ ภายในเวลาที่กฎหมายกำหนด</t>
  </si>
  <si>
    <t>วรรคสอง</t>
  </si>
  <si>
    <t>ไม่จัดทำรายงานที่จะปฏิบัติเกี่ยวกับสัตว์ป่วยส่งให้ผู้อนุญาตทราบ</t>
  </si>
  <si>
    <t>โฆษณาหรือประกาศด้วยประการใดๆ เพื่อชักชวนให้นำสัตว์ป่วยให้มารับการ</t>
  </si>
  <si>
    <t>รักษาพยาบาลในสถานพยาบาลสัตว์ของตน โดยใช้ข้อความเกินความจริงหรือน่าจะ</t>
  </si>
  <si>
    <t>ก่อให้เกิดความเข้าใจผิดในสาระสำคัญเกี่ยวกับการรักษาพยาบาล</t>
  </si>
  <si>
    <t>การเปลี่ยนแปลงการประกอบกิจการของสถานพยาบาลสัตว์ให้แตกต่างไปจากที่</t>
  </si>
  <si>
    <t>ได้รับอนุญาตหรือดัดแปลงต่อเติมอาคารสถานพยาบาลสัตว์ให้เปลี่ยนแปลงไปจากเดิม</t>
  </si>
  <si>
    <t>หรือก่อสร้างอาคารขึ้นใหม่ เพื่อใช้ในกิจการสถานพยาบาลสัตว์ โดยไม่ได้รับอนุญาต</t>
  </si>
  <si>
    <t>ข้อหาความผิดที่มีโทษปรับสถานเดียว ตามพระราชบัญญัติโรคระบาดสัตว์ พ.ศ.2499 แก้ไขเพิ่มเติม (ฉบับที่ 2) พ.ศ.2542</t>
  </si>
  <si>
    <t>เจ้าของสัตว์ไม่แจ้งเมื่อมีสัตว์ป่วยหรือตายโดยรู้ว่าเป็นโรคระบาด หรือมีสัตว์ป่วยหรือ</t>
  </si>
  <si>
    <t>ตายโดยปัจจุบันอันไม่อาจคิดเห็นได้ว่าป่วยหรือตายโดยเหตุใด หรือในหมู่บ้านเดียวกัน</t>
  </si>
  <si>
    <t>หรือในบริเวณใกล้เคียงกันมีสัตว์ตั้งแต่ 2 ตัวขึ้นไป ป่วยหรือตาย มีอาการคล้ายคลึงกัน</t>
  </si>
  <si>
    <t>ในระยะเวลาห่างกันไม่เกิน 7 วันต่อพนักงานเจ้าหน้าที่สารวัตรหรือสัตวแพทย์ท้องที่</t>
  </si>
  <si>
    <t>ภายในยี่สิบสี่ชั่วโมง นับแต่เวลาที่สัตว์ป่วยหรือตาย</t>
  </si>
  <si>
    <t>ในเขตปลอดโรคระบาด เจ้าของสัตว์ไม่แจ้งเมื่อมีสัตว์ป่วยหรือตาย โดยรู้ว่าเป็น</t>
  </si>
  <si>
    <t>โรคระบาดหรือ มีสัตว์ป่วยหรือตาย โดยปัจจุบันอันไม่อาจคิดเห็นได้ว่าป่วยหรือตายโดย</t>
  </si>
  <si>
    <t>เหตุใด หรือในหมู่บ้านเดียวกัน หรือในบริเวณใกล้เคียงกันมีสัตว์ตั้งแต่ 2 ตัวขึ้นไป ป่วย</t>
  </si>
  <si>
    <t>หรือตาย มีอาการคล้ายคลึงกันในระยะเวลาห่างกันไม่เกิน 7 วัน ต่อพนักงานเจ้าหน้าที่</t>
  </si>
  <si>
    <t>สารวัตรหรือสัตวแพทย์ท้องที่ ภายในยี่สิบสี่ชั่วโมง นับแต่เวลาที่สัตว์ป่วยหรือตาย</t>
  </si>
  <si>
    <t>เจ้าของที่ดินไม่ปฏิบัติการตามมาตรา 8 และมาตรา 13 กรณีที่มีสัตว์ไม่ปรากฏเจ้าของ</t>
  </si>
  <si>
    <t>ป่วยหรือตายในที่ดินของตน</t>
  </si>
  <si>
    <t>ข้อหาความผิดที่มีโทษปรับสถานเดียว ตามพระราชบัญญัติโรคพิษสุนัขบ้า พ.ศ.2535</t>
  </si>
  <si>
    <t>เจ้าของหรือผู้ครอบครองสุนัขหรือสัตว์อื่น ที่กำหนดในกฎกระทรวงไม่จัดการนำ</t>
  </si>
  <si>
    <t>เจ้าของหรือผู้ครอบครองสุนัขหรือสัตว์อื่น ที่กำหนดในกฎกระทรวงไม่แสดง</t>
  </si>
  <si>
    <t>เจ้าของหรือผู้ครอบครองสุนัขหรือสัตว์อื่น ที่กำหนดในกฎกระทรวงไม่ขอรับ</t>
  </si>
  <si>
    <t>หรือชำรุดในสาระสำคัญภายในกำหนดเวลาตามกฎหมาย</t>
  </si>
  <si>
    <t>เจ้าของหรือผู้ครอบครองสุนัขหรือสัตว์อื่น ตามที่กำหนดในกฎกระทรวงไม่มอบ</t>
  </si>
  <si>
    <t>โอนกรรมสิทธิ</t>
  </si>
  <si>
    <t>สัตวแพทย์หรือผู้ได้รับมอบหมายเป็นหนังสือจากสัตวแพทย์ ไม่มอบเครื่องหมาย</t>
  </si>
  <si>
    <t>เจ้าของสัตว์</t>
  </si>
  <si>
    <t>ประจำตัวสัตว์ซึ่งแสดงว่าได้รับการฉีดวัคซีนแล้ว และใบรับรองการฉีดวัคซีนให้แก่</t>
  </si>
  <si>
    <t>ประกอบการบำบัดโรคสัตว์ฉีดวัคซีนภายในกำหนดเวลาตามกฎหมาย</t>
  </si>
  <si>
    <t>เครื่องหมายประจำตัวสัตว์เมื่อได้ฉีดวัคซีนแล้ว ไว้ที่ตัวสัตว์ให้เห็นได้ชัดเจน</t>
  </si>
  <si>
    <t>เครื่องหมายประจำตัวสัตว์หรือใบรับรองการฉีดวัคซีนแทนของเดิม ในกรณีที่สูญหาย</t>
  </si>
  <si>
    <t>เครื่องหมายประจำตัวสัตว์และใบรับรองการฉีดวัคซีน ให้ผู้รับโอนในกรณีที่ทีการ</t>
  </si>
  <si>
    <t>ผู้ประกอบการบำบัดโรคสัตว์ไม่เก็บสำเนาใบรับรองการฉีดวัคซีน และหลักฐาน</t>
  </si>
  <si>
    <t>การจ่ายเครื่องหมายประจำตัวสัตว์ตามมาตรา 6</t>
  </si>
  <si>
    <t>จำนวนเงิน</t>
  </si>
  <si>
    <t>ประเภท ค่าปรับอื่น  รหัสรายได้ 810</t>
  </si>
  <si>
    <t>ประเภท เงินเหลือจ่ายปีเก่าส่งคืน  รหัสรายได้ 811</t>
  </si>
  <si>
    <t>การชำระเงินเดือนนื้</t>
  </si>
  <si>
    <t>งวดที่</t>
  </si>
  <si>
    <t>จำนวนหนี้ตาม
สัญญา
รับสภาพหนี้</t>
  </si>
  <si>
    <t>จำนวนเงินที่
ชำระ
รวมแต่ต้นปี</t>
  </si>
  <si>
    <t>ใบเสร็จรับเงิน 
เล่มที่/เลขที่ 
(ใบโอนเลขที่)</t>
  </si>
  <si>
    <t>วันเดือนปี
ที่รับเงิน</t>
  </si>
  <si>
    <t>เลขที่ใบนำส่ง 
เลขที่คลังรับ 
วันเดือนปี</t>
  </si>
  <si>
    <t>ลูกหนี้
ค้างชำระ</t>
  </si>
  <si>
    <t>หมายเหตุ : ให้ถ่ายสำเนาใบเสร็จรับเงินและใบนำส่งเงินรายได้แผ่นดิน พร้อมรับรองสำเนาถูกต้องแนบด้วยทุกครั้ง</t>
  </si>
  <si>
    <t xml:space="preserve">                    กรณีเป็นการรายงานการชำระหนี้ครั้งแรกให้แนบสัญญารับสภาพหนี้พร้อมเรื่องเดิมด้วย</t>
  </si>
  <si>
    <t>ประเภท เงินชดใช้ค่าเสียหายจากการละเมิด  รหัสรายได้ 815</t>
  </si>
  <si>
    <t>ประเภท เงินชดใช้จากการผิดสัญญา การศึกษา ดูงาน  รหัสรายได้ 816</t>
  </si>
  <si>
    <t>โครงการ</t>
  </si>
  <si>
    <t>โค</t>
  </si>
  <si>
    <t>กระบือ</t>
  </si>
  <si>
    <t>1.โครงการธนาคารโค-กระบือเพื่อเกษตรกรในชนบทยากจน</t>
  </si>
  <si>
    <t>2.โครงการพัฒนาปศุสัตว์ภาคใต้เพื่อการส่งออก</t>
  </si>
  <si>
    <t>3.โครงการฟื้นฟูพื้นที่ภาคใต้ที่ประสบวาตภัยจากไต้ฝุ่นเกย์</t>
  </si>
  <si>
    <t>4.โครงการพัฒนาโคนมกิจกรรมส่งเสริมโคนมต่างประเทศ</t>
  </si>
  <si>
    <t>5.โครงการพัฒนาพื้นที่ลุ่มน้ำปากพนัง</t>
  </si>
  <si>
    <t>อัตราจัดเก็บ (บาท)</t>
  </si>
  <si>
    <t>ประเภท รายได้จากการตรวจสอบคุณภาพชีวภัณฑ์  รหัสรายได้ 827</t>
  </si>
  <si>
    <t xml:space="preserve"> เงินนอกงบประมาณเหลือจ่ายโอนเป็นเงินรายได้แผ่นดิน</t>
  </si>
  <si>
    <t xml:space="preserve"> เงินค้างบัญชี และ/หรือ ไม่สามารถหาสาเหตุความเป็นมาได้</t>
  </si>
  <si>
    <t xml:space="preserve"> ค่าขายแบบรับรองสุขภาพสัตว์</t>
  </si>
  <si>
    <t xml:space="preserve"> ค่าขายวัสดุชำรุด (ซึ่งไม่ใช่ครุภัณฑ์)</t>
  </si>
  <si>
    <t xml:space="preserve"> ค่าเช่าซื้อโค โครงการธนาคารโค-กระบือเงินทุนหมุนเวียน</t>
  </si>
  <si>
    <t xml:space="preserve"> อื่นๆ…………(ระบุ)……………………………</t>
  </si>
  <si>
    <t>ประเภท ค่าขายพืชผลและพันธุ์สัตว์  รหัสรายได้ 613</t>
  </si>
  <si>
    <t xml:space="preserve">  เมล็ดพันธุ์หญ้า</t>
  </si>
  <si>
    <t xml:space="preserve">  เมล็ดพันธุ์ถั่ว</t>
  </si>
  <si>
    <t xml:space="preserve">  อื่นๆ</t>
  </si>
  <si>
    <t xml:space="preserve">  โค</t>
  </si>
  <si>
    <t xml:space="preserve">  กระบือ</t>
  </si>
  <si>
    <t xml:space="preserve">  สุกร</t>
  </si>
  <si>
    <t xml:space="preserve">  แพะ</t>
  </si>
  <si>
    <t xml:space="preserve">  แกะ</t>
  </si>
  <si>
    <t xml:space="preserve">  ไก่</t>
  </si>
  <si>
    <t xml:space="preserve">  เป็ด</t>
  </si>
  <si>
    <t xml:space="preserve">  ห่าน</t>
  </si>
  <si>
    <t xml:space="preserve">  ไข่</t>
  </si>
  <si>
    <t>ค่าจำหน่ายสัตว์ที่เลิกใช้หรือเสื่อมสภาพหรือซากสัตว์</t>
  </si>
  <si>
    <t>ค่าธรรมเนียมสอบแข่งขัน</t>
  </si>
  <si>
    <t>อื่นๆ…………(ระบุ)…………..</t>
  </si>
  <si>
    <t xml:space="preserve">  ค่าปรับผิดสัญญาซื้อขาย หมวดรายจ่าย……………….</t>
  </si>
  <si>
    <t xml:space="preserve">  ค่าปรับผิดสัญญาจ้าง หมวดรายจ่าย……….………….</t>
  </si>
  <si>
    <t>ชื่อลูกหนี้</t>
  </si>
  <si>
    <t>กรณี
ความผิด</t>
  </si>
  <si>
    <t>ประเภท เงินรับคืนอื่น  รหัสรายได้ 820</t>
  </si>
  <si>
    <t>ประเภท รายได้เบ็ดเตล็ดอื่น  รหัสรายได้ 830</t>
  </si>
  <si>
    <t xml:space="preserve"> ค่าถ่ายเอกสารตาม พ.ร.บ.ข้อมูลข่าวสาร</t>
  </si>
  <si>
    <t xml:space="preserve">                        ตรวจถูกต้องแล้ว</t>
  </si>
  <si>
    <t xml:space="preserve">                     ตรวจถูกต้องแล้ว</t>
  </si>
  <si>
    <t xml:space="preserve">                       ตรวจถูกต้องแล้ว</t>
  </si>
  <si>
    <t xml:space="preserve">                                                                                                ลงชื่อ)............................................................</t>
  </si>
  <si>
    <t xml:space="preserve">                                                                                                          (.........................................................)</t>
  </si>
  <si>
    <t xml:space="preserve">                                                                                                       (ลงชื่อ)............................................................</t>
  </si>
  <si>
    <t xml:space="preserve">                                                                                                                  (.........................................................)</t>
  </si>
  <si>
    <t xml:space="preserve">                                                                                                    ตำแหน่ง.............................................................</t>
  </si>
  <si>
    <t xml:space="preserve">                    แนบด้วยทุกครั้ง</t>
  </si>
  <si>
    <t xml:space="preserve">                                                                                                                   ตรวจถูกต้องแล้ว</t>
  </si>
  <si>
    <t xml:space="preserve">                                                                                          (ลงชื่อ)............................................................</t>
  </si>
  <si>
    <t xml:space="preserve">                                                                                                     (.........................................................)</t>
  </si>
  <si>
    <t xml:space="preserve">                                                                                        ตำแหน่ง.............................................................</t>
  </si>
  <si>
    <t>ที่กฎหมายกำหนด</t>
  </si>
  <si>
    <t>ไม่อำนวยความสะดวกแก่พนักงานเจ้าหน้าที่ตามมาตรา 32 ในการปฏิบัติหน้าที่</t>
  </si>
  <si>
    <t>ไม่แจ้งและขอรับใบแทนใบอนุญาตตามมาตรา 7 หรือมาตรา 9 ภายในเวลา</t>
  </si>
  <si>
    <t>สัตว์ควบคุมไปให้สัตว์แพทย์ หรือผู้ได้รับมอบหมายจากสัตวแพทย์ หรือผู้</t>
  </si>
  <si>
    <t xml:space="preserve">                          ตรวจถูกต้องแล้ว</t>
  </si>
  <si>
    <t xml:space="preserve">                            ตรวจถูกต้องแล้ว</t>
  </si>
  <si>
    <t xml:space="preserve">                                                                                                                                  ตรวจถูกต้องแล้ว</t>
  </si>
  <si>
    <t xml:space="preserve">                                                                                                     (ลงชื่อ)............................................................</t>
  </si>
  <si>
    <t xml:space="preserve">                                                                                                                 (.........................................................)</t>
  </si>
  <si>
    <t xml:space="preserve">                                                                                                   ตำแหน่ง.............................................................</t>
  </si>
  <si>
    <t xml:space="preserve">                               ตรวจถูกต้องแล้ว</t>
  </si>
  <si>
    <t xml:space="preserve">                                                                                                    (ลงชื่อ)............................................................</t>
  </si>
  <si>
    <t xml:space="preserve">                                                                                                              (.........................................................)</t>
  </si>
  <si>
    <t xml:space="preserve">                                                                                                  ตำแหน่ง.............................................................</t>
  </si>
  <si>
    <t xml:space="preserve">                                                                                                                        ตรวจถูกต้องแล้ว</t>
  </si>
  <si>
    <t xml:space="preserve">                                                                                                                                   ตรวจถูกต้องแล้ว</t>
  </si>
  <si>
    <t xml:space="preserve">  พืชอาหารสัตว์แห้ง</t>
  </si>
  <si>
    <t xml:space="preserve">  พืชอาหารสัตว์หมัก</t>
  </si>
  <si>
    <t xml:space="preserve">  พืชอาหารสัตว์สด</t>
  </si>
  <si>
    <t xml:space="preserve">ยอดรวมเท่ากับจำนวนเงินในรายงานเงินรายได้แผ่นดิน ช่อง รายได้แผ่นดินที่จัดเก็บได้ "เดือนนี้" </t>
  </si>
  <si>
    <t>หมายเหตุ :  รายละเอียดนี้แสดงรายการเงินรายได้แผ่นดินที่จัดเก็บได้ในระหว่างเดือน</t>
  </si>
  <si>
    <t>ประเภท ค่าธรรมเนียมโรงงาน  รหัสรายได้ 664</t>
  </si>
  <si>
    <t>ค่าธรรมเนียมใบอนุญาตตั้งโรงฆ่าสัตว์
โรงพักสัตว์ และการฆ่าสัตว์</t>
  </si>
  <si>
    <t>ใบแทนใบอนุญาตตั้งโรงฆ่าสัตว์ โรงพักสัตว์ 
และการฆ่าสัตว์</t>
  </si>
  <si>
    <t>อัตราค่าเช่า (บาท)</t>
  </si>
  <si>
    <t xml:space="preserve">                - ห้องปรับอากาศ </t>
  </si>
  <si>
    <t xml:space="preserve">                - ห้องพัดลม </t>
  </si>
  <si>
    <t xml:space="preserve">                - นอกเหนือเวลา 8.30 - 16.30 น. </t>
  </si>
  <si>
    <t>จำนวนเงิน
ทั้งเดือน (บาท)</t>
  </si>
  <si>
    <t>ค่าเช่าโรงงานแปรรูปสุกรประจำเดือน............................</t>
  </si>
  <si>
    <t>ค่าเช่าสถานที่จัดฝึกอบรมพร้อมอุปกรณ์จากรัฐวิสาหกิจและภาคเอกชนประจำเดือน................</t>
  </si>
  <si>
    <t>ค่าเช่าอาคารหอพักจากรัฐวิสาหกิจและภาคเอกชนประจำเดือน....................</t>
  </si>
  <si>
    <t xml:space="preserve">                      เพื่อกองคลังจะได้ทำรายงานแจ้งกรมบัญชีกลางต่อไป</t>
  </si>
  <si>
    <t>ที่บรรทัดประเภทรายได้เดียวกัน  และให้ใช้อัตราที่กรมปศุสัตว์กำหนด</t>
  </si>
  <si>
    <t>หมายเหตุ : ให้ใช้หน่วยเดียวกันดังนี้</t>
  </si>
  <si>
    <t>กิโลกรัม</t>
  </si>
  <si>
    <t xml:space="preserve">                     พันธุ์สัตว์ใช้หน่วยเป็น</t>
  </si>
  <si>
    <t xml:space="preserve">                     ไข่ใช้หน่วยเป็น</t>
  </si>
  <si>
    <t xml:space="preserve">                     พืชอาหารสัตว์ใช้หน่วยเป็น</t>
  </si>
  <si>
    <t xml:space="preserve">                     น้ำนมดิบใช้หน่วยเป็น</t>
  </si>
  <si>
    <t>ค่าขายน้ำเชื้อสัตว์</t>
  </si>
  <si>
    <t xml:space="preserve">        - สุกร (พ่อพันธุ์ภายในประเทศ)</t>
  </si>
  <si>
    <t xml:space="preserve">        - สุกร (พ่อพันธุ์จากต่างประเทศ)</t>
  </si>
  <si>
    <t xml:space="preserve">        - โค (พ่อพันธุ์ภายในประเทศ)</t>
  </si>
  <si>
    <t xml:space="preserve">        - โค (พ่อพันธุ์จากต่างประเทศ)</t>
  </si>
  <si>
    <t>หมายเหตุ : ราคาต่อหน่วยนี้เป็นราคาที่กรมปศุสัตว์กำหนด</t>
  </si>
  <si>
    <t>ระเบียบกรมปศุสัตว์ว่าด้วยการรับ-จ่ายเงิน เพื่อบูรณะศูนย์ฝึกอบรมและพัฒนาปศุสัตว์ พ.ศ. 2546</t>
  </si>
  <si>
    <t xml:space="preserve">ประเภท ค่าจำหน่ายครุภัณฑ์ต่างๆ ที่ทางการเลิกใช้หรือเสื่อมสภาพ  รหัสรายได้ 649  </t>
  </si>
  <si>
    <t>รายได้แผ่นดิน 50% และเก็บเป็นเงินบูรณะทรัพย์สิน 50% ตามหนังสือกรมบัญชีกลางที่ กค 0409.3/ว.503 ลว. 19 ธันวาคม 2548 และ</t>
  </si>
  <si>
    <t>ประเภท ดอกเบี้ยเงินฝากที่สถาบันการเงิน  รหัสรายได้ 821</t>
  </si>
  <si>
    <t xml:space="preserve">  1. ดอกเบี้ยเงินฝากที่สถาบันการเงิน</t>
  </si>
  <si>
    <t xml:space="preserve">           - ดอกเบี้ยเงินฝากธนาคารพาณิชย์</t>
  </si>
  <si>
    <t xml:space="preserve">  2. ดอกเบี้ยอื่น</t>
  </si>
  <si>
    <t xml:space="preserve">           - ดอกเบี้ยจากการผ่อนชำระหนี้ของลูกหนี้ความรับผิดทางแพ่ง</t>
  </si>
  <si>
    <t xml:space="preserve">           - ดอกเบี้ยจากการผ่อนชำระหนี้ของลูกหนี้ต่างๆ</t>
  </si>
  <si>
    <r>
      <t xml:space="preserve"> </t>
    </r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สำหรับค่าเช่าซื้อโค โครงการธนาคารโค-กระบือเงินทุนหมุนเวียน ให้ทำรายงานและถ่ายสำเนาใบเสร็จรับเงิน</t>
    </r>
  </si>
  <si>
    <r>
      <t xml:space="preserve"> </t>
    </r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สำหรับโครงการที่ 2-5 ให้ทำรายงานและแนบสำเนาใบเสร็จรับเงิน(ฉบับสีชมพู) ด้วยทุกครั้ง</t>
    </r>
  </si>
  <si>
    <r>
      <t xml:space="preserve">                       </t>
    </r>
    <r>
      <rPr>
        <b/>
        <sz val="16"/>
        <rFont val="TH SarabunPSK"/>
        <family val="2"/>
      </rPr>
      <t>(เฉพาะรายได้ตาม 4 โครงการนี้เท่านั้น)</t>
    </r>
    <r>
      <rPr>
        <sz val="16"/>
        <rFont val="TH SarabunPSK"/>
        <family val="2"/>
      </rPr>
      <t xml:space="preserve">  </t>
    </r>
  </si>
  <si>
    <r>
      <t xml:space="preserve"> หมายเหตุ</t>
    </r>
    <r>
      <rPr>
        <sz val="16"/>
        <rFont val="TH SarabunPSK"/>
        <family val="2"/>
      </rPr>
      <t xml:space="preserve"> : ให้ถ่ายสำเนาใบเสร็จรับเงินและใบนำส่งเงินรายได้แผ่นดิน พร้อมรับรองสำเนาถูกต้องแนบด้วยทุกครั้ง</t>
    </r>
  </si>
  <si>
    <r>
      <t xml:space="preserve">                    </t>
    </r>
    <r>
      <rPr>
        <b/>
        <sz val="16"/>
        <rFont val="TH SarabunPSK"/>
        <family val="2"/>
      </rPr>
      <t>กรณี</t>
    </r>
    <r>
      <rPr>
        <sz val="16"/>
        <rFont val="TH SarabunPSK"/>
        <family val="2"/>
      </rPr>
      <t>เป็นการรายงานการชำระหนี้ครั้งแรกให้แนบสัญญารับสภาพหนี้พร้อมเรื่องเดิมด้วย</t>
    </r>
  </si>
  <si>
    <r>
      <t xml:space="preserve">หมายเหตุ </t>
    </r>
    <r>
      <rPr>
        <b/>
        <sz val="16"/>
        <rFont val="TH SarabunPSK"/>
        <family val="2"/>
      </rPr>
      <t>:  อัตราค่าเช่าให้ใช้ราคาที่กำหนดไว้ตามระเบียบที่เกี่ยวข้อง และเงินค่าเช่าที่ได้รับจากหน่วยงานของรัฐให้นำส่งเป็น</t>
    </r>
  </si>
  <si>
    <t xml:space="preserve">        (.........................................................)</t>
  </si>
  <si>
    <t>ในกรณีที่ไม่สะดวกในการนับจำนวนให้คิดเป็นกิโลกรัมละ 200 บาท</t>
  </si>
  <si>
    <t>โดส</t>
  </si>
  <si>
    <t xml:space="preserve">  (ก) ช้าง</t>
  </si>
  <si>
    <t xml:space="preserve">  (ฉ) สัตว์ชนิดอื่น</t>
  </si>
  <si>
    <t xml:space="preserve">  (ช) น้ำเชื้อสำหรับผสมพันธุ์</t>
  </si>
  <si>
    <t xml:space="preserve">  (ซ) เอ็มบริโอ</t>
  </si>
  <si>
    <t xml:space="preserve">  (ฌ) ไข่นกกระจอกเทศ ไข่นกอีมู สำหรับใช้ทำพันธุ์</t>
  </si>
  <si>
    <t xml:space="preserve">  (ญ) ไข่สำหรับใช้ทำพันธุ์</t>
  </si>
  <si>
    <t>ลำดับ</t>
  </si>
  <si>
    <t xml:space="preserve">  (ก) นำเข้าในราชอาณาจักร</t>
  </si>
  <si>
    <t xml:space="preserve">  (ก) ส่งออกนอกราชอาณาจักร</t>
  </si>
  <si>
    <t xml:space="preserve">  (ข) ส่งออกนอกราชอาณาจักร</t>
  </si>
  <si>
    <t xml:space="preserve">  (ค) นำเข้าในและส่งออกนอกราชอาณาจักร</t>
  </si>
  <si>
    <t xml:space="preserve">  (ง) ภายในราชอาณาจักร</t>
  </si>
  <si>
    <t xml:space="preserve">  (จ) ภายในจังหวัด</t>
  </si>
  <si>
    <t xml:space="preserve">  (ค) สุนัข  แมว กระต่าย ลิง ชะนี</t>
  </si>
  <si>
    <t xml:space="preserve">  (ข) ม้า โค กระบือ ลา ล่อ แพะ แกะ สุกร</t>
  </si>
  <si>
    <t xml:space="preserve">  (ง) นกกระจอกเทศ นกอีมู</t>
  </si>
  <si>
    <t xml:space="preserve">  (ฉ) ไก่ เป็ด ห่าน และสัตว์ปีกชนิดอื่น</t>
  </si>
  <si>
    <t xml:space="preserve">  (จ) ไก่ เป็ด ห่าน และสัตว์ปีกชนิดอื่น</t>
  </si>
  <si>
    <t>ในกรณีที่ไม่สะดวกในการนับจำนวนให้คิดเป็นกิโลกรัมละ 500 บาท</t>
  </si>
  <si>
    <t>ในกรณีที่ไม่สะดวกในการนับจำนวนให้คิดเป็นกิโลกรัมละ 250 บาท</t>
  </si>
  <si>
    <t>ค่าธรรมเนียมใบอนุญาตนำซากสัตว์เข้าราชอาณาจักร</t>
  </si>
  <si>
    <t>ค่าธรรมเนียมใบอนุญาตนำสัตว์ผ่านราชอาณาจักร</t>
  </si>
  <si>
    <t>ค่าธรรมเนียมใบอนุญาตนำสัตว์ออกนอกราชอาณาจักร</t>
  </si>
  <si>
    <t>ค่าธรรมเนียมใบอนุญาตนำสัตว์เข้าราชอาณาจักร</t>
  </si>
  <si>
    <t xml:space="preserve">  (ก) ซากสัตว์เพื่อการบริโภคของคนหรือสัตว์</t>
  </si>
  <si>
    <t xml:space="preserve">  (ข) ซากสัตว์ที่ไม่ใช้เพื่อการบริโภค</t>
  </si>
  <si>
    <t>ค่าทำลายเชื้อโรคผ่านด่านกักกันสัตว์</t>
  </si>
  <si>
    <t xml:space="preserve">  (ก) สัตว์</t>
  </si>
  <si>
    <t xml:space="preserve">  (ข) ซากสัตว์</t>
  </si>
  <si>
    <t>ค่าที่พักสัตว์ที่นำเข้ามาในหรือส่งออกไปนอกราชอาณาจักร</t>
  </si>
  <si>
    <t xml:space="preserve">  (ข) ม้า โค กระบือ </t>
  </si>
  <si>
    <t xml:space="preserve">  (ค) สุกร</t>
  </si>
  <si>
    <t xml:space="preserve">  (ง) สุนัข  แมว </t>
  </si>
  <si>
    <t xml:space="preserve">  (จ) แพะ แกะ</t>
  </si>
  <si>
    <t xml:space="preserve">  (ช) สัตว์ชนิดอื่น</t>
  </si>
  <si>
    <t>ค่าที่พักซากสัตว์ที่นำเข้ามาในหรือส่งออกไปนอกราชอาณาจักร</t>
  </si>
  <si>
    <t xml:space="preserve">  (ก) โค กระบือ สุกร</t>
  </si>
  <si>
    <t xml:space="preserve">  (ข) แพะ แกะ</t>
  </si>
  <si>
    <t xml:space="preserve">  (ค) ไก่ เป็ด ห่าน และสัตว์ปีกชนิดอื่น</t>
  </si>
  <si>
    <t xml:space="preserve">  (ง) สัตว์ชนิดอื่น</t>
  </si>
  <si>
    <t>ค่าธรรมเนียมใบอนุญาตทำการค้าสัตว์ตามมาตรา 24</t>
  </si>
  <si>
    <t>ค่าธรรมเนียมใบอนุญาตทำการค้าซากสัตว์ตามมาตรา 24</t>
  </si>
  <si>
    <t>ค่าธรรมเนียมใบอนุญาตขาย จำหน่าย จ่าย แจก แลกเปลี่ยนหรือมีไว้เพื่อขาย ซึ่งน้ำเชื้อสำหรับผสมพันธุ์ เอ็มบริโอ ฯลฯ ตามมาตรา 24</t>
  </si>
  <si>
    <t xml:space="preserve">  (ข) ภายในราชอาณาจักร</t>
  </si>
  <si>
    <t xml:space="preserve">    ถ้ามีเศษของกิโลกรัม ตั้งแต่ 500 กรัม ขึ้นไป   ให้คิดเป็น 1 ก.ก. ถ้าไม่ ถึง 500 กรัม ให้ปัดทิ้ง</t>
  </si>
  <si>
    <t xml:space="preserve">     ถ้ามีเศษของกิโลกรัม  ตั้งแต่ 500 กรัม ขึ้นไป   ให้คิดเป็น 1 ก.ก. ถ้าไม่ถึง 500 กรัม ให้ปัดทิ้ง</t>
  </si>
  <si>
    <t xml:space="preserve">  ถ้ามีเศษของกิโลกรัม ตั้งแต่ 500 กรัม ขึ้นไป  ให้คิดเป็น 1 ก.ก. ถ้าไม่ ถึง 500 กรัม ให้ปัดทิ้ง</t>
  </si>
  <si>
    <t xml:space="preserve">ประเภท รายได้ค่าซื้อเอกสารจัดซื้อจัดจ้าง  รหัสรายได้ 645  </t>
  </si>
  <si>
    <t xml:space="preserve">       (ลงชื่อ)............................................................</t>
  </si>
  <si>
    <t xml:space="preserve">      (ลงชื่อ)............................................................</t>
  </si>
  <si>
    <t>ส่วนราชการสำนักงานปศุสัตว์จังหวัดลพบุรี</t>
  </si>
  <si>
    <t xml:space="preserve">       (นายจรูญ  ชูเกียรติวัฒนา)</t>
  </si>
  <si>
    <t>ตำแหน่ง ปศุสัตว์จังหวัดลพบุรี</t>
  </si>
  <si>
    <t xml:space="preserve">                             </t>
  </si>
  <si>
    <t>(นายจรูญ  ชูเกียรติวัฒนา)</t>
  </si>
  <si>
    <t>ปศุสัตว์จังหวัดลพบุรี</t>
  </si>
  <si>
    <t>สำนักงานปศุสัตว์จังหวัดลพบุรี</t>
  </si>
  <si>
    <t>ข้อหาความผิดที่มีโทษปรับสถานเดียว ตามพระราชบัญญัติควบคุมคุณภาพอาหารสัตว์ พ.ศ.2558</t>
  </si>
  <si>
    <t>ผู้ใดผลิต นำเข้า หรือขายอาหารสัตว์หรือใช้วัตถุที่ห้ามใช้ผสมในอาหารสัตว์อันเป็นการฝ่าฝืน</t>
  </si>
  <si>
    <t xml:space="preserve">ประกาศตามมาตรา 6(3) หรือ(4) </t>
  </si>
  <si>
    <t>ผู้ใดผลิตดเพื่อขาย นำเข้าเพื่อขาย หรือขายอาหารสัตว์ตามมาตรา 6(2)โดยไม่ปฏิบัติตาม</t>
  </si>
  <si>
    <t xml:space="preserve">มาตรา 7 </t>
  </si>
  <si>
    <t>ผู้ผลิตอาหารเพื่อขายหรือผู้ขายอาหารสัตว์ผู้ใดไม่ปฏิบัติตามมาตรา 8</t>
  </si>
  <si>
    <t>ผู้ผลิตหรือนำเข้าอาหารสัตว์ควบคุมเฉพาะผู้ใดไม่ปฏิบัติตามมาตรา 15 วรรคหนึ่ง</t>
  </si>
  <si>
    <t>ผู้ผลิตหรือนำเข้าอาหารสัตว์ควบคุมเฉพาะผู้ใดไม่ปฏิบัติตามมาตรา 15 วรรคสาม</t>
  </si>
  <si>
    <t>ผู้ขายอาหารสัตว์ควบคุมเฉพาะผู้ใดไม่ปฏิบัติตามมาตรา 17 วรรคหนึ่งหรือวรรคสาม</t>
  </si>
  <si>
    <t>ผู้ได้รับการยกเว้นตามมาตรา 21(2) หรือ(3)ผู้ใดไม่ปฏิบัติตามหลักเกณฑ์ วิธีการและเงื่อนไข</t>
  </si>
  <si>
    <t>ที่รัฐมนตรีประกาศกำหนดตามมาตรา 21 วรรค 2</t>
  </si>
  <si>
    <t>ผู้รับใบอนุญาตผู้ใดผลิตหรือนำเข้าอาหารสัตว์ควบคุมเฉพาะภายหลังใบอนุญาตสิ้นอายุแล้ว</t>
  </si>
  <si>
    <t>โดยไม่ปฏิบัติตามมาตรา 25 วรรคหนึ่ง</t>
  </si>
  <si>
    <t>ผู้รับใบอนุญาตผู้ใดขายอาหารสัตว์ควบคุมเฉพาะภายหลังใบอนุญาตสิ้นอายุแล้วโดยไม่</t>
  </si>
  <si>
    <t>ปฏิบัติตามมาตรา 25 วรรคหนึ่ง</t>
  </si>
  <si>
    <t>ผู้รับใบอนุญาตผู้ใดไม่ปฏิบัติตามมาตรา 27 มาตรา 29 หรือมาตรา 31</t>
  </si>
  <si>
    <t>ผู้ผลิตอาหารสัตว์ควบคุมเฉพาะเพื่อการส่งออกผู้ใดไม่ปฏิบัติตามมาตรา 28วรรคหนึ่ง</t>
  </si>
  <si>
    <t xml:space="preserve">ผู้ใดฝ่าฝืนมาตรา 28 วรรคสอง </t>
  </si>
  <si>
    <t>ผู้นำเข้าหรือส่งออกอาหารสัตว์ผู้ใดไม่ปฏิบัติตามมาตรา 30 วรรคหนึ่ง</t>
  </si>
  <si>
    <t>ผู้รับใบอนุญาตผู้ใดไม่ปฏิบัติตามมาตรา 32 วรรคหนึ่ง มาตรา 33 มาตรา 34 วรรคหนึ่ง</t>
  </si>
  <si>
    <t>มาตรา41 วรรคหนึ่ง  มาตรา 42 วรรคหนึ่ง หรือมาตรา 43</t>
  </si>
  <si>
    <t>ผู้ใดผลิตเพื่อขาย หรือนำเข้าเพื่อขายอาหารสัตว์ตามมาตรา 6(1) อันเป็นการฝ่าฝืนมาตรา</t>
  </si>
  <si>
    <t xml:space="preserve">37 หรือมาตรา 56 (3) </t>
  </si>
  <si>
    <t>ผู้ใดขายอาหารสัตว์ตามวรรคหนึ่งอันเป็นการฝ่าฝืนมาตรา 56(3)</t>
  </si>
  <si>
    <t>ผู้รับใบอนุญาตผู้ใดฝ่าฝืนหรือไม่ปฏิบัติตามมาตรา 44 วรรคสอง</t>
  </si>
  <si>
    <t>ผู้รับใบอนุญาตซึ่งถูกสั่งพักใช้ใบอนุญาตผู้ใดไม่หยุดประกอบกิจการอันเป็นการฝ่าฝืนมาตรา</t>
  </si>
  <si>
    <t>46 วรรคสอง</t>
  </si>
  <si>
    <t>ผู้ใดผลิตเพื่อขาย หรือนำเข้าเพื่อขายอาหารสัตว์ปลอมปนตามมาตรา 57(1)หรืออาหารสัตว์</t>
  </si>
  <si>
    <t>ที่ต้องขึ้นทะเบียนแต่มิได้ขึ้นทะเบียนไว้ อันเป็นการฝ่าฝืนมาตรา 56 (1) หรือ (4)แล้วแต่</t>
  </si>
  <si>
    <t>กรณี</t>
  </si>
  <si>
    <t>ผู้ใดขายอาหารสัตว์ตามวรรคหนึ่งอันเป็นการฝ่าฝืนมาตรา 56(1) หรือ (4) แล้วแต่กรณี</t>
  </si>
  <si>
    <t>ผุ้ใดผลิตเพื่อ่ขายหรือนำเข้าเพื่อขายอาหารสัตว์ปลอมปนตามมาตรา 57(2)อันเป็นการฝ่าฝืน</t>
  </si>
  <si>
    <t>มาตรา 56(1)</t>
  </si>
  <si>
    <t>ผู้ใดขายอาหารสัตว์ตามวรรคหนึ่ง อันเป็นการฝ่าฝืนมาตรา 56(1)</t>
  </si>
  <si>
    <t>ผุ้ใดผลิตเพื่อ่ขายหรือนำเข้าเพื่อขายอาหารสัตว์เสื่อมคุณภาพซึ่งเป็นอาหารสัตว์ตามมาตรา</t>
  </si>
  <si>
    <t>6(1) อันเป็นการฝ่าฝืนมาตรา 56 (2)</t>
  </si>
  <si>
    <t>ผู้ใดขายอาหารสัตว์ตามวรรคหนึ่ง อันเป็นการฝ่าฝืนมาตรา 56(2)</t>
  </si>
  <si>
    <t>ผู้ใดผลิตเพื่อขายหรือนำเข้าเพื่อขายอาหารสัตว์เสื่อมคุณภาพซึ่งเป็นอาหารสัตว์ตามมาตรา</t>
  </si>
  <si>
    <t>6(2) อันเป็นการฝ่าฝืนมาตรา 56 (2)</t>
  </si>
  <si>
    <t>ผู้ใดขายอาหารสัตว์ตามวรรคหนึ่ง อันเป็นการฝ่าฝืนมาตรา 56 (2)</t>
  </si>
  <si>
    <t>ผู้ใดผลิตเพื่อขาย หรือจำเข้าเพื่อขายอาหารสัตว์ผิดมาตรฐานซึ่งเป็นอาหารสัตว์ตามมาตรา</t>
  </si>
  <si>
    <t>6(2) อันเป็นการฝ่าฝืนมาตรา 56 (3)</t>
  </si>
  <si>
    <t>ผู้ใดขายอาหารสัตว์ตามวรรคหนึ่ง อันเป็นการฝ่าฝืนมาตรา 56(3)</t>
  </si>
  <si>
    <t>ผู้ใดผลิตเพื่อขาย นำเข้าเพื่อขายหรือขายอาหารสัตว์ที่อธิบดีสั่งเพิกถอนทะเบียนหรืออาหาร</t>
  </si>
  <si>
    <t>สัตว์อื่นที่รัฐมนตรีประกาศกำหนดตามมาตรา 6(3) อันเป็นการฝ่าฝืนมาตรา 56(5)หรือ(6)</t>
  </si>
  <si>
    <t>แล้วแต่กรณี</t>
  </si>
  <si>
    <t>ผู้ผลิต ผู้นำเข้า หรือ ผู้ขายอาหารสัตว์ผู้ใดฝ่าฝืนหรือไม่ปฏิบัติตามคำสั่งของอธิบดีตามมาตรา</t>
  </si>
  <si>
    <t>61(1)</t>
  </si>
  <si>
    <t>ผู้ผลิต ผู้นำเข้า หรือ ผู้ขายอาหารสัตว์ผู้ใดฝ่าฝืนหรือไม่ปฏิบัติตามมาตราคำสั่งของอธิบดีตาม</t>
  </si>
  <si>
    <t>มาตรา 61(2)</t>
  </si>
  <si>
    <t>ผู้ใดโฆษณาอาหารสัตว์อันเป็นการฝ่าฝืนไม่ปฏิบัติตามมาตรา 62</t>
  </si>
  <si>
    <t>ผู้ผลิต ผู้นำเข้า ผู้ขาย หรือผู้ทำการโฆษณาอาหารสัตว์ผู้ใดฝ่าฝืนหรือไม่ปฏิบัติตามคำสั่งของ</t>
  </si>
  <si>
    <t>อธิบดีตามมาตรา 64</t>
  </si>
  <si>
    <t>ผู้รับใบอนุญาต ผู้เลี้ยงสัตว์ หรือบุคคลที่เกี่ยวข้องผู้ใดไม่อำนวยความสะดวกแก่พนักงานเจ้า</t>
  </si>
  <si>
    <t>หน้าที่ซึ่งปฏิบัติตามมาตรา 65</t>
  </si>
  <si>
    <t>ผู้ผลิต ผู้นำเข้า หรือผู้ขายอาหารสัตว์ผู้ใดไม่ปฏิบัติตามคำสั่งของพนักงานเจ้าหน้าที่ตาม</t>
  </si>
  <si>
    <t>มาตรา 70 วรรคหนึ่ง หรือวรรคสอง แล้วแต่กรณี</t>
  </si>
  <si>
    <t>(ลงชื่อ)......................................................................</t>
  </si>
  <si>
    <t xml:space="preserve">  </t>
  </si>
  <si>
    <t>P</t>
  </si>
  <si>
    <t xml:space="preserve"> - </t>
  </si>
  <si>
    <t>คณะกรรมการตามคำสั่งสำนักงานปศุสัตว์จังหวัดลพบุรี</t>
  </si>
  <si>
    <t xml:space="preserve"> ได้ตรวจสอบความถูกต้องเรียบร้อยแล้ว</t>
  </si>
  <si>
    <t>รวมจำนวน (ใบ)</t>
  </si>
  <si>
    <t>หมายเหตุ  1. ยื่นคำขออนุญาต จำนวน 4 ฉบับ แต่ไม่ได้ออกใบอนุญาตเนื่องจากยื่นคำขอผิดประเภท</t>
  </si>
  <si>
    <t>ลงชื่อ.........................................................กรรมการ</t>
  </si>
  <si>
    <t>ลงชื่อ.........................................................ประธานกรรมการ</t>
  </si>
  <si>
    <t>ลงชื่อ..........................................................กรรมการและเลขานุการ</t>
  </si>
  <si>
    <t>หมายเหตุ  1. ยื่นคำขออนุญาต จำนวน 1 ฉบับ แต่ไม่ได้ออกใบอนุญาตเนื่องจากยื่นคำขอผิดประเภท</t>
  </si>
  <si>
    <r>
      <t>คำขออนุญาต หรือคำขอต่ออายุใบอนุญาต</t>
    </r>
    <r>
      <rPr>
        <b/>
        <u/>
        <sz val="16"/>
        <rFont val="TH SarabunPSK"/>
        <family val="2"/>
      </rPr>
      <t>ตามมาตรา 24 หรือ 25</t>
    </r>
  </si>
  <si>
    <r>
      <t>ใบแทนใบอนุญาต</t>
    </r>
    <r>
      <rPr>
        <b/>
        <u/>
        <sz val="16"/>
        <rFont val="TH SarabunPSK"/>
        <family val="2"/>
      </rPr>
      <t>ตามมาตรา 24 หรือมาตรา 25</t>
    </r>
  </si>
  <si>
    <r>
      <t>การโอนใบอนุญาต</t>
    </r>
    <r>
      <rPr>
        <b/>
        <u/>
        <sz val="16"/>
        <rFont val="TH SarabunPSK"/>
        <family val="2"/>
      </rPr>
      <t>ตามมาตรา 24 หรือมาตรา 25</t>
    </r>
  </si>
  <si>
    <r>
      <t>การเปลี่ยนแปลงแก้ไขรายการในใบอนุญาต</t>
    </r>
    <r>
      <rPr>
        <b/>
        <u/>
        <sz val="16"/>
        <rFont val="TH SarabunPSK"/>
        <family val="2"/>
      </rPr>
      <t>ตามมาตรา 24 หรือ มาตรา 25</t>
    </r>
  </si>
  <si>
    <t xml:space="preserve">ที่  30/2563    ลว   21 กรกฎาคม 2563             </t>
  </si>
  <si>
    <t>ประจำเดือนตุลาคม  2563</t>
  </si>
  <si>
    <t>ประจำเดือนพฤศจิกายน  2563</t>
  </si>
  <si>
    <t>ประจำเดือนธันวาคม 2563</t>
  </si>
  <si>
    <t>หมายเหตุ  1. ยื่นคำขออนุญาต จำนวน 2 ฉบับ แต่ไม่ได้ออกใบอนุญาตเนื่องจากยื่นคำขอผิดประเภท</t>
  </si>
  <si>
    <t>ประจำเดือน มกราคม 2564</t>
  </si>
  <si>
    <t>ประจำเดือน กุมภาพันธ์ 2564</t>
  </si>
  <si>
    <t>ประจำเดือน มีนาคม 2564</t>
  </si>
  <si>
    <t>หมายเหตุ  1. ยื่นคำขออนุญาต จำนวน 1ฉบับ แต่ไม่ได้ออกใบอนุญาตเนื่องจากยื่นคำขอผิดประเภท</t>
  </si>
  <si>
    <t>ประจำเดือน เมษายน 2564</t>
  </si>
  <si>
    <t>สถิติการให้บริการออกอนุญาตทำการค้าสัตว์หรือซากสัตว์</t>
  </si>
  <si>
    <t>สถิติการให้บริการออกอนุญาตทำการค้าสัตว์หรือซากสัตว์กสัตว์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</si>
</sst>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4"/>
      <name val="Wingdings 2"/>
      <family val="1"/>
      <charset val="2"/>
    </font>
    <font>
      <sz val="12"/>
      <name val="TH SarabunPSK"/>
      <family val="2"/>
    </font>
    <font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5" xfId="0" quotePrefix="1" applyFont="1" applyBorder="1" applyAlignment="1">
      <alignment horizontal="left"/>
    </xf>
    <xf numFmtId="0" fontId="3" fillId="0" borderId="8" xfId="0" applyFont="1" applyBorder="1"/>
    <xf numFmtId="0" fontId="3" fillId="0" borderId="0" xfId="0" applyFont="1" applyBorder="1"/>
    <xf numFmtId="0" fontId="3" fillId="0" borderId="0" xfId="0" quotePrefix="1" applyFont="1" applyAlignment="1">
      <alignment horizontal="left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49" fontId="3" fillId="0" borderId="12" xfId="0" applyNumberFormat="1" applyFont="1" applyBorder="1" applyAlignment="1">
      <alignment horizontal="center"/>
    </xf>
    <xf numFmtId="49" fontId="3" fillId="0" borderId="12" xfId="0" applyNumberFormat="1" applyFont="1" applyBorder="1"/>
    <xf numFmtId="0" fontId="3" fillId="0" borderId="18" xfId="0" applyFont="1" applyBorder="1"/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/>
    <xf numFmtId="49" fontId="3" fillId="0" borderId="16" xfId="0" applyNumberFormat="1" applyFont="1" applyBorder="1" applyAlignment="1">
      <alignment horizontal="center"/>
    </xf>
    <xf numFmtId="0" fontId="3" fillId="0" borderId="20" xfId="0" applyFont="1" applyBorder="1"/>
    <xf numFmtId="49" fontId="3" fillId="0" borderId="0" xfId="0" applyNumberFormat="1" applyFont="1" applyAlignment="1">
      <alignment horizontal="center"/>
    </xf>
    <xf numFmtId="49" fontId="3" fillId="0" borderId="5" xfId="0" applyNumberFormat="1" applyFont="1" applyBorder="1"/>
    <xf numFmtId="0" fontId="3" fillId="0" borderId="21" xfId="0" applyFont="1" applyBorder="1"/>
    <xf numFmtId="0" fontId="3" fillId="0" borderId="2" xfId="0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2" fillId="0" borderId="0" xfId="0" applyFont="1"/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2" fillId="0" borderId="23" xfId="0" applyFont="1" applyBorder="1" applyAlignment="1">
      <alignment horizont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187" fontId="3" fillId="0" borderId="17" xfId="1" applyNumberFormat="1" applyFont="1" applyBorder="1" applyAlignment="1">
      <alignment horizontal="center"/>
    </xf>
    <xf numFmtId="187" fontId="3" fillId="0" borderId="22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87" fontId="3" fillId="0" borderId="18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left"/>
    </xf>
    <xf numFmtId="187" fontId="3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0" xfId="0" applyFont="1"/>
    <xf numFmtId="43" fontId="3" fillId="0" borderId="2" xfId="1" quotePrefix="1" applyFont="1" applyBorder="1" applyAlignment="1">
      <alignment horizontal="center" vertical="justify" wrapText="1"/>
    </xf>
    <xf numFmtId="0" fontId="4" fillId="0" borderId="1" xfId="0" applyFont="1" applyBorder="1"/>
    <xf numFmtId="43" fontId="3" fillId="0" borderId="1" xfId="1" applyFont="1" applyBorder="1"/>
    <xf numFmtId="0" fontId="3" fillId="0" borderId="4" xfId="0" applyFont="1" applyBorder="1" applyAlignment="1">
      <alignment horizontal="right"/>
    </xf>
    <xf numFmtId="43" fontId="3" fillId="0" borderId="5" xfId="1" applyFont="1" applyBorder="1"/>
    <xf numFmtId="0" fontId="3" fillId="0" borderId="6" xfId="0" applyFont="1" applyBorder="1" applyAlignment="1">
      <alignment horizontal="right"/>
    </xf>
    <xf numFmtId="0" fontId="4" fillId="0" borderId="5" xfId="0" applyFont="1" applyBorder="1"/>
    <xf numFmtId="43" fontId="3" fillId="0" borderId="3" xfId="1" applyFont="1" applyBorder="1"/>
    <xf numFmtId="0" fontId="3" fillId="0" borderId="25" xfId="0" applyFont="1" applyBorder="1" applyAlignment="1">
      <alignment horizontal="right"/>
    </xf>
    <xf numFmtId="0" fontId="3" fillId="0" borderId="32" xfId="0" applyFont="1" applyBorder="1"/>
    <xf numFmtId="43" fontId="3" fillId="0" borderId="0" xfId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4" xfId="0" applyFont="1" applyBorder="1"/>
    <xf numFmtId="0" fontId="4" fillId="0" borderId="5" xfId="0" quotePrefix="1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2" xfId="0" applyFont="1" applyBorder="1"/>
    <xf numFmtId="0" fontId="3" fillId="0" borderId="17" xfId="0" quotePrefix="1" applyFont="1" applyBorder="1" applyAlignment="1">
      <alignment horizontal="left"/>
    </xf>
    <xf numFmtId="0" fontId="4" fillId="0" borderId="17" xfId="0" applyFont="1" applyBorder="1"/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quotePrefix="1" applyFont="1"/>
    <xf numFmtId="49" fontId="3" fillId="0" borderId="12" xfId="0" quotePrefix="1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18" xfId="0" quotePrefix="1" applyFont="1" applyBorder="1" applyAlignment="1">
      <alignment horizontal="center"/>
    </xf>
    <xf numFmtId="0" fontId="3" fillId="0" borderId="17" xfId="0" quotePrefix="1" applyFont="1" applyBorder="1" applyAlignment="1">
      <alignment horizontal="center"/>
    </xf>
    <xf numFmtId="0" fontId="3" fillId="0" borderId="0" xfId="0" quotePrefix="1" applyFont="1" applyBorder="1"/>
    <xf numFmtId="187" fontId="3" fillId="0" borderId="5" xfId="1" applyNumberFormat="1" applyFont="1" applyBorder="1"/>
    <xf numFmtId="187" fontId="3" fillId="0" borderId="3" xfId="1" applyNumberFormat="1" applyFont="1" applyBorder="1"/>
    <xf numFmtId="187" fontId="3" fillId="0" borderId="0" xfId="1" applyNumberFormat="1" applyFont="1"/>
    <xf numFmtId="187" fontId="3" fillId="0" borderId="5" xfId="1" applyNumberFormat="1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left"/>
    </xf>
    <xf numFmtId="187" fontId="3" fillId="0" borderId="5" xfId="1" quotePrefix="1" applyNumberFormat="1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87" fontId="2" fillId="0" borderId="2" xfId="1" quotePrefix="1" applyNumberFormat="1" applyFont="1" applyBorder="1" applyAlignment="1">
      <alignment horizontal="center" vertical="justify" wrapText="1"/>
    </xf>
    <xf numFmtId="0" fontId="2" fillId="0" borderId="2" xfId="0" quotePrefix="1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87" fontId="3" fillId="0" borderId="2" xfId="1" quotePrefix="1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3" fillId="0" borderId="5" xfId="1" quotePrefix="1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quotePrefix="1" applyFont="1" applyBorder="1" applyAlignment="1">
      <alignment vertical="top"/>
    </xf>
    <xf numFmtId="0" fontId="4" fillId="0" borderId="5" xfId="0" quotePrefix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/>
    <xf numFmtId="0" fontId="4" fillId="0" borderId="5" xfId="0" applyFont="1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87" fontId="3" fillId="0" borderId="2" xfId="1" applyNumberFormat="1" applyFont="1" applyBorder="1" applyAlignment="1"/>
    <xf numFmtId="0" fontId="3" fillId="0" borderId="26" xfId="0" applyFont="1" applyBorder="1" applyAlignment="1"/>
    <xf numFmtId="0" fontId="3" fillId="0" borderId="35" xfId="0" applyFont="1" applyBorder="1" applyAlignment="1"/>
    <xf numFmtId="187" fontId="3" fillId="0" borderId="5" xfId="1" applyNumberFormat="1" applyFont="1" applyBorder="1" applyAlignment="1"/>
    <xf numFmtId="0" fontId="3" fillId="0" borderId="17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87" fontId="3" fillId="0" borderId="3" xfId="1" applyNumberFormat="1" applyFont="1" applyBorder="1" applyAlignment="1"/>
    <xf numFmtId="0" fontId="3" fillId="0" borderId="18" xfId="0" applyFont="1" applyBorder="1" applyAlignment="1"/>
    <xf numFmtId="0" fontId="3" fillId="0" borderId="25" xfId="0" applyFont="1" applyBorder="1" applyAlignment="1"/>
    <xf numFmtId="0" fontId="3" fillId="0" borderId="3" xfId="0" quotePrefix="1" applyFont="1" applyBorder="1" applyAlignment="1">
      <alignment horizontal="left" vertical="top"/>
    </xf>
    <xf numFmtId="187" fontId="3" fillId="0" borderId="3" xfId="1" applyNumberFormat="1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35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justify" wrapText="1"/>
    </xf>
    <xf numFmtId="0" fontId="3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187" fontId="3" fillId="0" borderId="36" xfId="0" quotePrefix="1" applyNumberFormat="1" applyFont="1" applyBorder="1" applyAlignment="1">
      <alignment horizontal="center" vertical="justify" wrapText="1"/>
    </xf>
    <xf numFmtId="0" fontId="3" fillId="0" borderId="11" xfId="0" quotePrefix="1" applyFont="1" applyBorder="1" applyAlignment="1">
      <alignment horizontal="center" vertical="justify" wrapText="1"/>
    </xf>
    <xf numFmtId="43" fontId="3" fillId="0" borderId="11" xfId="0" quotePrefix="1" applyNumberFormat="1" applyFont="1" applyBorder="1" applyAlignment="1">
      <alignment horizontal="center" vertical="justify" wrapText="1"/>
    </xf>
    <xf numFmtId="43" fontId="3" fillId="0" borderId="13" xfId="0" quotePrefix="1" applyNumberFormat="1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top"/>
    </xf>
    <xf numFmtId="0" fontId="4" fillId="0" borderId="1" xfId="0" quotePrefix="1" applyFont="1" applyBorder="1" applyAlignment="1">
      <alignment horizontal="left" wrapText="1"/>
    </xf>
    <xf numFmtId="187" fontId="3" fillId="0" borderId="1" xfId="1" applyNumberFormat="1" applyFont="1" applyBorder="1"/>
    <xf numFmtId="43" fontId="3" fillId="0" borderId="36" xfId="0" quotePrefix="1" applyNumberFormat="1" applyFont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43" fontId="3" fillId="0" borderId="3" xfId="0" quotePrefix="1" applyNumberFormat="1" applyFont="1" applyBorder="1" applyAlignment="1">
      <alignment horizontal="center" vertical="justify" wrapText="1"/>
    </xf>
    <xf numFmtId="0" fontId="3" fillId="0" borderId="3" xfId="0" applyFont="1" applyBorder="1" applyAlignment="1">
      <alignment horizontal="left"/>
    </xf>
    <xf numFmtId="187" fontId="3" fillId="0" borderId="3" xfId="1" quotePrefix="1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5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187" fontId="3" fillId="0" borderId="18" xfId="1" quotePrefix="1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3" fontId="2" fillId="0" borderId="24" xfId="1" applyFont="1" applyBorder="1" applyAlignment="1">
      <alignment horizontal="center"/>
    </xf>
    <xf numFmtId="43" fontId="3" fillId="0" borderId="0" xfId="1" applyFont="1" applyBorder="1"/>
    <xf numFmtId="43" fontId="3" fillId="0" borderId="24" xfId="1" applyFont="1" applyBorder="1"/>
    <xf numFmtId="43" fontId="3" fillId="0" borderId="33" xfId="1" applyFont="1" applyBorder="1"/>
    <xf numFmtId="43" fontId="3" fillId="0" borderId="7" xfId="1" applyFont="1" applyBorder="1"/>
    <xf numFmtId="43" fontId="5" fillId="0" borderId="5" xfId="1" applyFont="1" applyBorder="1"/>
    <xf numFmtId="43" fontId="5" fillId="0" borderId="0" xfId="1" applyFont="1"/>
    <xf numFmtId="43" fontId="3" fillId="0" borderId="9" xfId="1" applyFont="1" applyBorder="1"/>
    <xf numFmtId="43" fontId="3" fillId="0" borderId="34" xfId="0" applyNumberFormat="1" applyFont="1" applyBorder="1"/>
    <xf numFmtId="0" fontId="3" fillId="0" borderId="0" xfId="0" applyFont="1" applyAlignment="1"/>
    <xf numFmtId="0" fontId="5" fillId="0" borderId="0" xfId="0" applyFont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43" fontId="5" fillId="0" borderId="17" xfId="1" applyFont="1" applyBorder="1" applyAlignment="1">
      <alignment horizontal="center"/>
    </xf>
    <xf numFmtId="187" fontId="5" fillId="0" borderId="22" xfId="1" applyNumberFormat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10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187" fontId="5" fillId="0" borderId="17" xfId="1" applyNumberFormat="1" applyFont="1" applyBorder="1" applyAlignment="1">
      <alignment horizontal="center"/>
    </xf>
    <xf numFmtId="43" fontId="5" fillId="0" borderId="11" xfId="1" applyFont="1" applyBorder="1" applyAlignment="1">
      <alignment horizontal="center"/>
    </xf>
    <xf numFmtId="43" fontId="5" fillId="0" borderId="12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187" fontId="5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18" xfId="0" applyFont="1" applyBorder="1" applyAlignment="1">
      <alignment horizontal="center"/>
    </xf>
    <xf numFmtId="43" fontId="5" fillId="0" borderId="18" xfId="1" applyFont="1" applyBorder="1" applyAlignment="1">
      <alignment horizontal="center"/>
    </xf>
    <xf numFmtId="187" fontId="5" fillId="0" borderId="18" xfId="1" applyNumberFormat="1" applyFont="1" applyBorder="1" applyAlignment="1">
      <alignment horizontal="center"/>
    </xf>
    <xf numFmtId="187" fontId="5" fillId="0" borderId="1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23" xfId="0" applyFont="1" applyBorder="1" applyAlignment="1"/>
    <xf numFmtId="0" fontId="7" fillId="0" borderId="4" xfId="0" applyFont="1" applyBorder="1" applyAlignment="1"/>
    <xf numFmtId="43" fontId="5" fillId="0" borderId="31" xfId="0" applyNumberFormat="1" applyFont="1" applyBorder="1" applyAlignment="1">
      <alignment horizontal="center"/>
    </xf>
    <xf numFmtId="43" fontId="5" fillId="0" borderId="32" xfId="0" applyNumberFormat="1" applyFont="1" applyBorder="1" applyAlignment="1">
      <alignment horizontal="center"/>
    </xf>
    <xf numFmtId="43" fontId="5" fillId="0" borderId="0" xfId="1" applyFont="1" applyAlignment="1">
      <alignment horizontal="center"/>
    </xf>
    <xf numFmtId="187" fontId="5" fillId="0" borderId="0" xfId="1" applyNumberFormat="1" applyFont="1" applyAlignment="1">
      <alignment horizontal="center"/>
    </xf>
    <xf numFmtId="187" fontId="9" fillId="0" borderId="5" xfId="1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187" fontId="9" fillId="0" borderId="17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4" fillId="0" borderId="5" xfId="0" quotePrefix="1" applyFont="1" applyBorder="1" applyAlignment="1">
      <alignment horizontal="center" wrapText="1"/>
    </xf>
    <xf numFmtId="0" fontId="4" fillId="0" borderId="5" xfId="0" quotePrefix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87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5" xfId="0" applyFont="1" applyBorder="1" applyAlignment="1">
      <alignment wrapText="1"/>
    </xf>
    <xf numFmtId="0" fontId="11" fillId="0" borderId="3" xfId="0" applyFont="1" applyBorder="1" applyAlignment="1">
      <alignment wrapText="1"/>
    </xf>
    <xf numFmtId="43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 vertical="justify" wrapText="1"/>
    </xf>
    <xf numFmtId="0" fontId="6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3" fillId="0" borderId="26" xfId="0" applyFont="1" applyBorder="1" applyAlignment="1">
      <alignment horizontal="center" vertical="justify" wrapText="1"/>
    </xf>
    <xf numFmtId="0" fontId="3" fillId="0" borderId="35" xfId="0" applyFont="1" applyBorder="1" applyAlignment="1">
      <alignment horizontal="center" vertical="justify" wrapText="1"/>
    </xf>
    <xf numFmtId="0" fontId="3" fillId="0" borderId="2" xfId="0" quotePrefix="1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187" fontId="5" fillId="0" borderId="1" xfId="0" applyNumberFormat="1" applyFont="1" applyBorder="1" applyAlignment="1">
      <alignment horizontal="center" vertical="center" wrapText="1"/>
    </xf>
    <xf numFmtId="187" fontId="5" fillId="0" borderId="3" xfId="0" applyNumberFormat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2"/>
  <sheetViews>
    <sheetView zoomScale="80" zoomScaleNormal="80" zoomScaleSheetLayoutView="99" workbookViewId="0">
      <selection activeCell="I6" sqref="I6"/>
    </sheetView>
  </sheetViews>
  <sheetFormatPr defaultColWidth="9.140625" defaultRowHeight="21" x14ac:dyDescent="0.35"/>
  <cols>
    <col min="1" max="1" width="5.5703125" style="240" bestFit="1" customWidth="1"/>
    <col min="2" max="2" width="45.28515625" style="3" customWidth="1"/>
    <col min="3" max="3" width="11.5703125" style="242" customWidth="1"/>
    <col min="4" max="4" width="8.85546875" style="99" customWidth="1"/>
    <col min="5" max="5" width="6.28515625" style="3" customWidth="1"/>
    <col min="6" max="6" width="5.7109375" style="3" customWidth="1"/>
    <col min="7" max="7" width="11.140625" style="3" customWidth="1"/>
    <col min="8" max="8" width="12.42578125" style="3" customWidth="1"/>
    <col min="9" max="9" width="18.28515625" style="3" customWidth="1"/>
    <col min="10" max="16384" width="9.140625" style="3"/>
  </cols>
  <sheetData>
    <row r="1" spans="1:9" x14ac:dyDescent="0.35">
      <c r="A1" s="279" t="s">
        <v>428</v>
      </c>
      <c r="B1" s="279"/>
      <c r="C1" s="279"/>
      <c r="D1" s="279"/>
      <c r="E1" s="279"/>
      <c r="F1" s="279"/>
      <c r="G1" s="279"/>
      <c r="H1" s="279"/>
    </row>
    <row r="2" spans="1:9" x14ac:dyDescent="0.35">
      <c r="B2" s="279" t="s">
        <v>419</v>
      </c>
      <c r="C2" s="279"/>
      <c r="D2" s="279"/>
      <c r="E2" s="279"/>
      <c r="F2" s="279"/>
      <c r="G2" s="279"/>
      <c r="H2" s="279"/>
    </row>
    <row r="3" spans="1:9" x14ac:dyDescent="0.35">
      <c r="B3" s="240"/>
      <c r="C3" s="240"/>
      <c r="D3" s="240"/>
      <c r="E3" s="240"/>
      <c r="F3" s="240"/>
      <c r="G3" s="240"/>
      <c r="H3" s="240"/>
    </row>
    <row r="4" spans="1:9" x14ac:dyDescent="0.35">
      <c r="B4" s="280"/>
      <c r="C4" s="280"/>
      <c r="D4" s="279"/>
      <c r="E4" s="279"/>
      <c r="F4" s="279"/>
      <c r="G4" s="279"/>
      <c r="H4" s="279"/>
    </row>
    <row r="5" spans="1:9" ht="59.25" customHeight="1" x14ac:dyDescent="0.35">
      <c r="A5" s="109" t="s">
        <v>294</v>
      </c>
      <c r="B5" s="110" t="s">
        <v>4</v>
      </c>
      <c r="C5" s="110" t="s">
        <v>408</v>
      </c>
      <c r="D5" s="111" t="s">
        <v>22</v>
      </c>
      <c r="E5" s="281" t="s">
        <v>8</v>
      </c>
      <c r="F5" s="281"/>
      <c r="G5" s="112" t="s">
        <v>21</v>
      </c>
      <c r="H5" s="110" t="s">
        <v>6</v>
      </c>
    </row>
    <row r="6" spans="1:9" ht="42" x14ac:dyDescent="0.35">
      <c r="A6" s="117">
        <v>1</v>
      </c>
      <c r="B6" s="123" t="s">
        <v>414</v>
      </c>
      <c r="C6" s="223">
        <v>61</v>
      </c>
      <c r="D6" s="115">
        <v>50</v>
      </c>
      <c r="E6" s="116">
        <v>61</v>
      </c>
      <c r="F6" s="143" t="s">
        <v>27</v>
      </c>
      <c r="G6" s="147">
        <f>D6*E6</f>
        <v>3050</v>
      </c>
      <c r="H6" s="244"/>
    </row>
    <row r="7" spans="1:9" x14ac:dyDescent="0.35">
      <c r="A7" s="118">
        <v>2</v>
      </c>
      <c r="B7" s="85" t="s">
        <v>328</v>
      </c>
      <c r="C7" s="224"/>
      <c r="D7" s="106"/>
      <c r="E7" s="108"/>
      <c r="F7" s="144"/>
      <c r="G7" s="148"/>
      <c r="H7" s="107"/>
    </row>
    <row r="8" spans="1:9" ht="24.75" customHeight="1" x14ac:dyDescent="0.35">
      <c r="A8" s="113"/>
      <c r="B8" s="105" t="s">
        <v>295</v>
      </c>
      <c r="C8" s="56"/>
      <c r="D8" s="119">
        <v>5000</v>
      </c>
      <c r="E8" s="120"/>
      <c r="F8" s="145" t="s">
        <v>27</v>
      </c>
      <c r="G8" s="149">
        <f>D8*E8</f>
        <v>0</v>
      </c>
      <c r="H8" s="107"/>
      <c r="I8" s="238"/>
    </row>
    <row r="9" spans="1:9" ht="24.75" customHeight="1" x14ac:dyDescent="0.35">
      <c r="A9" s="113"/>
      <c r="B9" s="105" t="s">
        <v>297</v>
      </c>
      <c r="C9" s="56"/>
      <c r="D9" s="119">
        <v>5000</v>
      </c>
      <c r="E9" s="120"/>
      <c r="F9" s="145" t="s">
        <v>27</v>
      </c>
      <c r="G9" s="149">
        <f t="shared" ref="G9:G72" si="0">+D9*E9</f>
        <v>0</v>
      </c>
      <c r="H9" s="107"/>
    </row>
    <row r="10" spans="1:9" ht="24.75" customHeight="1" x14ac:dyDescent="0.35">
      <c r="A10" s="113"/>
      <c r="B10" s="105" t="s">
        <v>298</v>
      </c>
      <c r="C10" s="56" t="s">
        <v>405</v>
      </c>
      <c r="D10" s="119">
        <v>7500</v>
      </c>
      <c r="E10" s="120"/>
      <c r="F10" s="145" t="s">
        <v>27</v>
      </c>
      <c r="G10" s="56" t="s">
        <v>405</v>
      </c>
      <c r="H10" s="107"/>
    </row>
    <row r="11" spans="1:9" ht="24.75" customHeight="1" x14ac:dyDescent="0.35">
      <c r="A11" s="113"/>
      <c r="B11" s="105" t="s">
        <v>299</v>
      </c>
      <c r="C11" s="56">
        <v>11</v>
      </c>
      <c r="D11" s="119">
        <v>1000</v>
      </c>
      <c r="E11" s="120">
        <v>11</v>
      </c>
      <c r="F11" s="145" t="s">
        <v>27</v>
      </c>
      <c r="G11" s="149">
        <f>+D11*E11</f>
        <v>11000</v>
      </c>
      <c r="H11" s="107"/>
    </row>
    <row r="12" spans="1:9" ht="24.75" customHeight="1" x14ac:dyDescent="0.35">
      <c r="A12" s="114"/>
      <c r="B12" s="159" t="s">
        <v>300</v>
      </c>
      <c r="C12" s="57">
        <v>1</v>
      </c>
      <c r="D12" s="160">
        <v>250</v>
      </c>
      <c r="E12" s="161">
        <v>1</v>
      </c>
      <c r="F12" s="162" t="s">
        <v>27</v>
      </c>
      <c r="G12" s="150">
        <f t="shared" si="0"/>
        <v>250</v>
      </c>
      <c r="H12" s="163"/>
    </row>
    <row r="13" spans="1:9" x14ac:dyDescent="0.35">
      <c r="A13" s="151">
        <v>3</v>
      </c>
      <c r="B13" s="146" t="s">
        <v>329</v>
      </c>
      <c r="C13" s="225"/>
      <c r="D13" s="119"/>
      <c r="E13" s="120"/>
      <c r="F13" s="145"/>
      <c r="G13" s="149">
        <f t="shared" si="0"/>
        <v>0</v>
      </c>
      <c r="H13" s="107"/>
    </row>
    <row r="14" spans="1:9" ht="24.75" customHeight="1" x14ac:dyDescent="0.35">
      <c r="A14" s="113"/>
      <c r="B14" s="105" t="s">
        <v>295</v>
      </c>
      <c r="C14" s="56" t="s">
        <v>405</v>
      </c>
      <c r="D14" s="119">
        <v>1000</v>
      </c>
      <c r="E14" s="120"/>
      <c r="F14" s="145" t="s">
        <v>27</v>
      </c>
      <c r="G14" s="149">
        <f t="shared" si="0"/>
        <v>0</v>
      </c>
      <c r="H14" s="107"/>
    </row>
    <row r="15" spans="1:9" ht="24.75" customHeight="1" x14ac:dyDescent="0.35">
      <c r="A15" s="113"/>
      <c r="B15" s="105" t="s">
        <v>297</v>
      </c>
      <c r="C15" s="56">
        <v>1</v>
      </c>
      <c r="D15" s="119">
        <v>1000</v>
      </c>
      <c r="E15" s="120">
        <v>1</v>
      </c>
      <c r="F15" s="145" t="s">
        <v>27</v>
      </c>
      <c r="G15" s="149">
        <f t="shared" si="0"/>
        <v>1000</v>
      </c>
      <c r="H15" s="107"/>
    </row>
    <row r="16" spans="1:9" ht="24.75" customHeight="1" x14ac:dyDescent="0.35">
      <c r="A16" s="113"/>
      <c r="B16" s="105" t="s">
        <v>298</v>
      </c>
      <c r="C16" s="56">
        <v>1</v>
      </c>
      <c r="D16" s="119">
        <v>1250</v>
      </c>
      <c r="E16" s="120">
        <v>1</v>
      </c>
      <c r="F16" s="145" t="s">
        <v>27</v>
      </c>
      <c r="G16" s="149">
        <f t="shared" si="0"/>
        <v>1250</v>
      </c>
      <c r="H16" s="107"/>
    </row>
    <row r="17" spans="1:8" ht="24.75" customHeight="1" x14ac:dyDescent="0.35">
      <c r="A17" s="113"/>
      <c r="B17" s="105" t="s">
        <v>299</v>
      </c>
      <c r="C17" s="56">
        <v>35</v>
      </c>
      <c r="D17" s="119">
        <v>240</v>
      </c>
      <c r="E17" s="120">
        <v>35</v>
      </c>
      <c r="F17" s="145" t="s">
        <v>27</v>
      </c>
      <c r="G17" s="149">
        <f t="shared" si="0"/>
        <v>8400</v>
      </c>
      <c r="H17" s="107"/>
    </row>
    <row r="18" spans="1:8" ht="24.75" customHeight="1" x14ac:dyDescent="0.35">
      <c r="A18" s="164"/>
      <c r="B18" s="165" t="s">
        <v>300</v>
      </c>
      <c r="C18" s="40">
        <v>10</v>
      </c>
      <c r="D18" s="166">
        <v>50</v>
      </c>
      <c r="E18" s="161">
        <v>10</v>
      </c>
      <c r="F18" s="167" t="s">
        <v>27</v>
      </c>
      <c r="G18" s="150">
        <f t="shared" si="0"/>
        <v>500</v>
      </c>
      <c r="H18" s="163"/>
    </row>
    <row r="19" spans="1:8" ht="63" x14ac:dyDescent="0.35">
      <c r="A19" s="151">
        <v>4</v>
      </c>
      <c r="B19" s="85" t="s">
        <v>330</v>
      </c>
      <c r="C19" s="224"/>
      <c r="D19" s="119"/>
      <c r="E19" s="120"/>
      <c r="F19" s="145"/>
      <c r="G19" s="149">
        <f t="shared" si="0"/>
        <v>0</v>
      </c>
      <c r="H19" s="107"/>
    </row>
    <row r="20" spans="1:8" x14ac:dyDescent="0.35">
      <c r="A20" s="151"/>
      <c r="B20" s="105" t="s">
        <v>296</v>
      </c>
      <c r="C20" s="56" t="s">
        <v>405</v>
      </c>
      <c r="D20" s="119">
        <v>2000</v>
      </c>
      <c r="E20" s="120"/>
      <c r="F20" s="152" t="s">
        <v>27</v>
      </c>
      <c r="G20" s="149">
        <f t="shared" si="0"/>
        <v>0</v>
      </c>
      <c r="H20" s="107"/>
    </row>
    <row r="21" spans="1:8" x14ac:dyDescent="0.35">
      <c r="A21" s="153"/>
      <c r="B21" s="37" t="s">
        <v>331</v>
      </c>
      <c r="C21" s="89" t="s">
        <v>405</v>
      </c>
      <c r="D21" s="166">
        <v>500</v>
      </c>
      <c r="E21" s="161"/>
      <c r="F21" s="167" t="s">
        <v>27</v>
      </c>
      <c r="G21" s="150">
        <f t="shared" si="0"/>
        <v>0</v>
      </c>
      <c r="H21" s="163"/>
    </row>
    <row r="22" spans="1:8" x14ac:dyDescent="0.35">
      <c r="A22" s="113">
        <v>5</v>
      </c>
      <c r="B22" s="104" t="s">
        <v>311</v>
      </c>
      <c r="C22" s="224"/>
      <c r="D22" s="97"/>
      <c r="E22" s="23"/>
      <c r="F22" s="10"/>
      <c r="G22" s="149">
        <f t="shared" si="0"/>
        <v>0</v>
      </c>
      <c r="H22" s="9"/>
    </row>
    <row r="23" spans="1:8" x14ac:dyDescent="0.35">
      <c r="A23" s="113"/>
      <c r="B23" s="9" t="s">
        <v>288</v>
      </c>
      <c r="C23" s="56" t="s">
        <v>405</v>
      </c>
      <c r="D23" s="97">
        <v>1250</v>
      </c>
      <c r="E23" s="23"/>
      <c r="F23" s="10" t="s">
        <v>24</v>
      </c>
      <c r="G23" s="149">
        <f t="shared" si="0"/>
        <v>0</v>
      </c>
      <c r="H23" s="9"/>
    </row>
    <row r="24" spans="1:8" x14ac:dyDescent="0.35">
      <c r="A24" s="113"/>
      <c r="B24" s="9" t="s">
        <v>302</v>
      </c>
      <c r="C24" s="56" t="s">
        <v>405</v>
      </c>
      <c r="D24" s="97">
        <v>250</v>
      </c>
      <c r="E24" s="23"/>
      <c r="F24" s="10" t="s">
        <v>16</v>
      </c>
      <c r="G24" s="149">
        <f t="shared" si="0"/>
        <v>0</v>
      </c>
      <c r="H24" s="9"/>
    </row>
    <row r="25" spans="1:8" x14ac:dyDescent="0.35">
      <c r="A25" s="113"/>
      <c r="B25" s="11" t="s">
        <v>301</v>
      </c>
      <c r="C25" s="56" t="s">
        <v>405</v>
      </c>
      <c r="D25" s="97">
        <v>500</v>
      </c>
      <c r="E25" s="23"/>
      <c r="F25" s="10" t="s">
        <v>16</v>
      </c>
      <c r="G25" s="149">
        <f t="shared" si="0"/>
        <v>0</v>
      </c>
      <c r="H25" s="9"/>
    </row>
    <row r="26" spans="1:8" x14ac:dyDescent="0.35">
      <c r="A26" s="113"/>
      <c r="B26" s="9" t="s">
        <v>303</v>
      </c>
      <c r="C26" s="56" t="s">
        <v>405</v>
      </c>
      <c r="D26" s="97">
        <v>50</v>
      </c>
      <c r="E26" s="23"/>
      <c r="F26" s="10" t="s">
        <v>16</v>
      </c>
      <c r="G26" s="149">
        <f t="shared" si="0"/>
        <v>0</v>
      </c>
      <c r="H26" s="9"/>
    </row>
    <row r="27" spans="1:8" x14ac:dyDescent="0.35">
      <c r="A27" s="113"/>
      <c r="B27" s="9" t="s">
        <v>305</v>
      </c>
      <c r="C27" s="56" t="s">
        <v>405</v>
      </c>
      <c r="D27" s="97">
        <v>25</v>
      </c>
      <c r="E27" s="23"/>
      <c r="F27" s="10" t="s">
        <v>16</v>
      </c>
      <c r="G27" s="149">
        <f t="shared" si="0"/>
        <v>0</v>
      </c>
      <c r="H27" s="9"/>
    </row>
    <row r="28" spans="1:8" ht="113.25" x14ac:dyDescent="0.35">
      <c r="A28" s="113"/>
      <c r="B28" s="103" t="s">
        <v>289</v>
      </c>
      <c r="C28" s="226" t="s">
        <v>405</v>
      </c>
      <c r="D28" s="100">
        <v>200</v>
      </c>
      <c r="E28" s="101"/>
      <c r="F28" s="102" t="s">
        <v>16</v>
      </c>
      <c r="G28" s="149">
        <f t="shared" si="0"/>
        <v>0</v>
      </c>
      <c r="H28" s="236" t="s">
        <v>286</v>
      </c>
    </row>
    <row r="29" spans="1:8" x14ac:dyDescent="0.35">
      <c r="A29" s="113"/>
      <c r="B29" s="103" t="s">
        <v>290</v>
      </c>
      <c r="C29" s="226" t="s">
        <v>405</v>
      </c>
      <c r="D29" s="100">
        <v>10</v>
      </c>
      <c r="E29" s="101"/>
      <c r="F29" s="102" t="s">
        <v>287</v>
      </c>
      <c r="G29" s="149">
        <f t="shared" si="0"/>
        <v>0</v>
      </c>
      <c r="H29" s="82"/>
    </row>
    <row r="30" spans="1:8" x14ac:dyDescent="0.35">
      <c r="A30" s="113"/>
      <c r="B30" s="9" t="s">
        <v>291</v>
      </c>
      <c r="C30" s="226" t="s">
        <v>405</v>
      </c>
      <c r="D30" s="97">
        <v>100</v>
      </c>
      <c r="E30" s="23"/>
      <c r="F30" s="10" t="s">
        <v>16</v>
      </c>
      <c r="G30" s="149">
        <f t="shared" si="0"/>
        <v>0</v>
      </c>
      <c r="H30" s="9"/>
    </row>
    <row r="31" spans="1:8" x14ac:dyDescent="0.35">
      <c r="A31" s="113"/>
      <c r="B31" s="9" t="s">
        <v>292</v>
      </c>
      <c r="C31" s="226" t="s">
        <v>405</v>
      </c>
      <c r="D31" s="97">
        <v>250</v>
      </c>
      <c r="E31" s="23"/>
      <c r="F31" s="10" t="s">
        <v>17</v>
      </c>
      <c r="G31" s="149">
        <f t="shared" si="0"/>
        <v>0</v>
      </c>
      <c r="H31" s="9"/>
    </row>
    <row r="32" spans="1:8" x14ac:dyDescent="0.35">
      <c r="A32" s="114"/>
      <c r="B32" s="6" t="s">
        <v>293</v>
      </c>
      <c r="C32" s="226" t="s">
        <v>405</v>
      </c>
      <c r="D32" s="98">
        <v>25</v>
      </c>
      <c r="E32" s="26"/>
      <c r="F32" s="38" t="s">
        <v>17</v>
      </c>
      <c r="G32" s="150">
        <f t="shared" si="0"/>
        <v>0</v>
      </c>
      <c r="H32" s="6"/>
    </row>
    <row r="33" spans="1:8" x14ac:dyDescent="0.35">
      <c r="A33" s="113">
        <v>6</v>
      </c>
      <c r="B33" s="84" t="s">
        <v>310</v>
      </c>
      <c r="C33" s="229"/>
      <c r="D33" s="97"/>
      <c r="E33" s="23"/>
      <c r="F33" s="10"/>
      <c r="G33" s="149">
        <f t="shared" si="0"/>
        <v>0</v>
      </c>
      <c r="H33" s="9"/>
    </row>
    <row r="34" spans="1:8" x14ac:dyDescent="0.35">
      <c r="A34" s="113"/>
      <c r="B34" s="9" t="s">
        <v>288</v>
      </c>
      <c r="C34" s="56" t="s">
        <v>405</v>
      </c>
      <c r="D34" s="97">
        <v>250000</v>
      </c>
      <c r="E34" s="23"/>
      <c r="F34" s="10" t="s">
        <v>24</v>
      </c>
      <c r="G34" s="149">
        <f t="shared" si="0"/>
        <v>0</v>
      </c>
      <c r="H34" s="9"/>
    </row>
    <row r="35" spans="1:8" x14ac:dyDescent="0.35">
      <c r="A35" s="113"/>
      <c r="B35" s="9" t="s">
        <v>302</v>
      </c>
      <c r="C35" s="56" t="s">
        <v>405</v>
      </c>
      <c r="D35" s="97">
        <v>200</v>
      </c>
      <c r="E35" s="23"/>
      <c r="F35" s="10" t="s">
        <v>16</v>
      </c>
      <c r="G35" s="149">
        <f t="shared" si="0"/>
        <v>0</v>
      </c>
      <c r="H35" s="9"/>
    </row>
    <row r="36" spans="1:8" x14ac:dyDescent="0.35">
      <c r="A36" s="113"/>
      <c r="B36" s="11" t="s">
        <v>301</v>
      </c>
      <c r="C36" s="56" t="s">
        <v>405</v>
      </c>
      <c r="D36" s="97">
        <v>250</v>
      </c>
      <c r="E36" s="23"/>
      <c r="F36" s="10" t="s">
        <v>16</v>
      </c>
      <c r="G36" s="149">
        <f t="shared" si="0"/>
        <v>0</v>
      </c>
      <c r="H36" s="9"/>
    </row>
    <row r="37" spans="1:8" x14ac:dyDescent="0.35">
      <c r="A37" s="113"/>
      <c r="B37" s="9" t="s">
        <v>303</v>
      </c>
      <c r="C37" s="56" t="s">
        <v>405</v>
      </c>
      <c r="D37" s="97">
        <v>250</v>
      </c>
      <c r="E37" s="23"/>
      <c r="F37" s="10" t="s">
        <v>16</v>
      </c>
      <c r="G37" s="149">
        <f t="shared" si="0"/>
        <v>0</v>
      </c>
      <c r="H37" s="9"/>
    </row>
    <row r="38" spans="1:8" x14ac:dyDescent="0.35">
      <c r="A38" s="113"/>
      <c r="B38" s="9" t="s">
        <v>305</v>
      </c>
      <c r="C38" s="56" t="s">
        <v>405</v>
      </c>
      <c r="D38" s="97">
        <v>25</v>
      </c>
      <c r="E38" s="23"/>
      <c r="F38" s="10" t="s">
        <v>16</v>
      </c>
      <c r="G38" s="149">
        <f t="shared" si="0"/>
        <v>0</v>
      </c>
      <c r="H38" s="9"/>
    </row>
    <row r="39" spans="1:8" ht="113.25" x14ac:dyDescent="0.35">
      <c r="A39" s="113"/>
      <c r="B39" s="103" t="s">
        <v>289</v>
      </c>
      <c r="C39" s="226" t="s">
        <v>405</v>
      </c>
      <c r="D39" s="100">
        <v>500</v>
      </c>
      <c r="E39" s="101"/>
      <c r="F39" s="102" t="s">
        <v>16</v>
      </c>
      <c r="G39" s="149">
        <f t="shared" si="0"/>
        <v>0</v>
      </c>
      <c r="H39" s="236" t="s">
        <v>306</v>
      </c>
    </row>
    <row r="40" spans="1:8" x14ac:dyDescent="0.35">
      <c r="A40" s="113"/>
      <c r="B40" s="103" t="s">
        <v>290</v>
      </c>
      <c r="C40" s="226" t="s">
        <v>405</v>
      </c>
      <c r="D40" s="97">
        <v>5</v>
      </c>
      <c r="E40" s="23"/>
      <c r="F40" s="102" t="s">
        <v>287</v>
      </c>
      <c r="G40" s="149">
        <f t="shared" si="0"/>
        <v>0</v>
      </c>
      <c r="H40" s="9"/>
    </row>
    <row r="41" spans="1:8" x14ac:dyDescent="0.35">
      <c r="A41" s="113"/>
      <c r="B41" s="9" t="s">
        <v>291</v>
      </c>
      <c r="C41" s="226" t="s">
        <v>405</v>
      </c>
      <c r="D41" s="97">
        <v>50</v>
      </c>
      <c r="E41" s="23"/>
      <c r="F41" s="10" t="s">
        <v>16</v>
      </c>
      <c r="G41" s="149">
        <f t="shared" si="0"/>
        <v>0</v>
      </c>
      <c r="H41" s="9"/>
    </row>
    <row r="42" spans="1:8" x14ac:dyDescent="0.35">
      <c r="A42" s="113"/>
      <c r="B42" s="9" t="s">
        <v>292</v>
      </c>
      <c r="C42" s="226" t="s">
        <v>405</v>
      </c>
      <c r="D42" s="97">
        <v>25</v>
      </c>
      <c r="E42" s="23"/>
      <c r="F42" s="10" t="s">
        <v>17</v>
      </c>
      <c r="G42" s="149">
        <f t="shared" si="0"/>
        <v>0</v>
      </c>
      <c r="H42" s="9"/>
    </row>
    <row r="43" spans="1:8" x14ac:dyDescent="0.35">
      <c r="A43" s="114"/>
      <c r="B43" s="6" t="s">
        <v>293</v>
      </c>
      <c r="C43" s="57" t="s">
        <v>405</v>
      </c>
      <c r="D43" s="98">
        <v>10</v>
      </c>
      <c r="E43" s="26"/>
      <c r="F43" s="38" t="s">
        <v>17</v>
      </c>
      <c r="G43" s="150">
        <f t="shared" si="0"/>
        <v>0</v>
      </c>
      <c r="H43" s="6"/>
    </row>
    <row r="44" spans="1:8" x14ac:dyDescent="0.35">
      <c r="A44" s="113">
        <v>7</v>
      </c>
      <c r="B44" s="84" t="s">
        <v>309</v>
      </c>
      <c r="C44" s="227"/>
      <c r="D44" s="97"/>
      <c r="E44" s="23"/>
      <c r="F44" s="10"/>
      <c r="G44" s="149">
        <f t="shared" si="0"/>
        <v>0</v>
      </c>
      <c r="H44" s="9"/>
    </row>
    <row r="45" spans="1:8" x14ac:dyDescent="0.35">
      <c r="A45" s="113"/>
      <c r="B45" s="9" t="s">
        <v>288</v>
      </c>
      <c r="C45" s="56" t="s">
        <v>405</v>
      </c>
      <c r="D45" s="97">
        <v>100000</v>
      </c>
      <c r="E45" s="23"/>
      <c r="F45" s="10" t="s">
        <v>24</v>
      </c>
      <c r="G45" s="149">
        <f t="shared" si="0"/>
        <v>0</v>
      </c>
      <c r="H45" s="9"/>
    </row>
    <row r="46" spans="1:8" x14ac:dyDescent="0.35">
      <c r="A46" s="113"/>
      <c r="B46" s="9" t="s">
        <v>302</v>
      </c>
      <c r="C46" s="56" t="s">
        <v>405</v>
      </c>
      <c r="D46" s="97">
        <v>500</v>
      </c>
      <c r="E46" s="23"/>
      <c r="F46" s="10" t="s">
        <v>16</v>
      </c>
      <c r="G46" s="149">
        <f t="shared" si="0"/>
        <v>0</v>
      </c>
      <c r="H46" s="9"/>
    </row>
    <row r="47" spans="1:8" x14ac:dyDescent="0.35">
      <c r="A47" s="113"/>
      <c r="B47" s="11" t="s">
        <v>301</v>
      </c>
      <c r="C47" s="56" t="s">
        <v>405</v>
      </c>
      <c r="D47" s="97">
        <v>250</v>
      </c>
      <c r="E47" s="23"/>
      <c r="F47" s="10" t="s">
        <v>16</v>
      </c>
      <c r="G47" s="149">
        <f t="shared" si="0"/>
        <v>0</v>
      </c>
      <c r="H47" s="9"/>
    </row>
    <row r="48" spans="1:8" x14ac:dyDescent="0.35">
      <c r="A48" s="113"/>
      <c r="B48" s="9" t="s">
        <v>303</v>
      </c>
      <c r="C48" s="56" t="s">
        <v>405</v>
      </c>
      <c r="D48" s="97">
        <v>125</v>
      </c>
      <c r="E48" s="23"/>
      <c r="F48" s="10" t="s">
        <v>16</v>
      </c>
      <c r="G48" s="149">
        <f t="shared" si="0"/>
        <v>0</v>
      </c>
      <c r="H48" s="9"/>
    </row>
    <row r="49" spans="1:8" x14ac:dyDescent="0.35">
      <c r="A49" s="113"/>
      <c r="B49" s="9" t="s">
        <v>305</v>
      </c>
      <c r="C49" s="56" t="s">
        <v>405</v>
      </c>
      <c r="D49" s="97">
        <v>25</v>
      </c>
      <c r="E49" s="23"/>
      <c r="F49" s="10" t="s">
        <v>16</v>
      </c>
      <c r="G49" s="149">
        <f t="shared" si="0"/>
        <v>0</v>
      </c>
      <c r="H49" s="9"/>
    </row>
    <row r="50" spans="1:8" ht="113.25" x14ac:dyDescent="0.35">
      <c r="A50" s="113"/>
      <c r="B50" s="103" t="s">
        <v>289</v>
      </c>
      <c r="C50" s="226" t="s">
        <v>405</v>
      </c>
      <c r="D50" s="100">
        <v>250</v>
      </c>
      <c r="E50" s="121"/>
      <c r="F50" s="102" t="s">
        <v>16</v>
      </c>
      <c r="G50" s="149">
        <f t="shared" si="0"/>
        <v>0</v>
      </c>
      <c r="H50" s="236" t="s">
        <v>307</v>
      </c>
    </row>
    <row r="51" spans="1:8" x14ac:dyDescent="0.35">
      <c r="A51" s="113"/>
      <c r="B51" s="103" t="s">
        <v>290</v>
      </c>
      <c r="C51" s="226" t="s">
        <v>405</v>
      </c>
      <c r="D51" s="97">
        <v>25</v>
      </c>
      <c r="E51" s="23"/>
      <c r="F51" s="102" t="s">
        <v>287</v>
      </c>
      <c r="G51" s="149">
        <f t="shared" si="0"/>
        <v>0</v>
      </c>
      <c r="H51" s="82"/>
    </row>
    <row r="52" spans="1:8" x14ac:dyDescent="0.35">
      <c r="A52" s="113"/>
      <c r="B52" s="9" t="s">
        <v>291</v>
      </c>
      <c r="C52" s="226" t="s">
        <v>405</v>
      </c>
      <c r="D52" s="97">
        <v>100</v>
      </c>
      <c r="E52" s="23"/>
      <c r="F52" s="10" t="s">
        <v>16</v>
      </c>
      <c r="G52" s="149">
        <f t="shared" si="0"/>
        <v>0</v>
      </c>
      <c r="H52" s="82"/>
    </row>
    <row r="53" spans="1:8" x14ac:dyDescent="0.35">
      <c r="A53" s="113"/>
      <c r="B53" s="9" t="s">
        <v>292</v>
      </c>
      <c r="C53" s="226" t="s">
        <v>405</v>
      </c>
      <c r="D53" s="97">
        <v>25</v>
      </c>
      <c r="E53" s="23"/>
      <c r="F53" s="10" t="s">
        <v>17</v>
      </c>
      <c r="G53" s="149">
        <f t="shared" si="0"/>
        <v>0</v>
      </c>
      <c r="H53" s="82"/>
    </row>
    <row r="54" spans="1:8" x14ac:dyDescent="0.35">
      <c r="A54" s="114"/>
      <c r="B54" s="6" t="s">
        <v>293</v>
      </c>
      <c r="C54" s="57" t="s">
        <v>405</v>
      </c>
      <c r="D54" s="98">
        <v>5</v>
      </c>
      <c r="E54" s="26"/>
      <c r="F54" s="38" t="s">
        <v>17</v>
      </c>
      <c r="G54" s="158">
        <f t="shared" si="0"/>
        <v>0</v>
      </c>
      <c r="H54" s="82"/>
    </row>
    <row r="55" spans="1:8" ht="22.5" customHeight="1" x14ac:dyDescent="0.35">
      <c r="A55" s="151">
        <v>8</v>
      </c>
      <c r="B55" s="122" t="s">
        <v>308</v>
      </c>
      <c r="C55" s="228"/>
      <c r="D55" s="97"/>
      <c r="E55" s="23"/>
      <c r="F55" s="10"/>
      <c r="G55" s="149">
        <f t="shared" si="0"/>
        <v>0</v>
      </c>
      <c r="H55" s="276" t="s">
        <v>332</v>
      </c>
    </row>
    <row r="56" spans="1:8" ht="22.5" customHeight="1" x14ac:dyDescent="0.35">
      <c r="A56" s="151"/>
      <c r="B56" s="9" t="s">
        <v>312</v>
      </c>
      <c r="C56" s="56" t="s">
        <v>405</v>
      </c>
      <c r="D56" s="97">
        <v>7</v>
      </c>
      <c r="E56" s="23"/>
      <c r="F56" s="10" t="s">
        <v>259</v>
      </c>
      <c r="G56" s="149">
        <f t="shared" si="0"/>
        <v>0</v>
      </c>
      <c r="H56" s="277"/>
    </row>
    <row r="57" spans="1:8" ht="22.5" customHeight="1" x14ac:dyDescent="0.35">
      <c r="A57" s="151"/>
      <c r="B57" s="9" t="s">
        <v>313</v>
      </c>
      <c r="C57" s="56" t="s">
        <v>405</v>
      </c>
      <c r="D57" s="97">
        <v>3</v>
      </c>
      <c r="E57" s="26"/>
      <c r="F57" s="38" t="s">
        <v>259</v>
      </c>
      <c r="G57" s="149">
        <f t="shared" si="0"/>
        <v>0</v>
      </c>
      <c r="H57" s="277"/>
    </row>
    <row r="58" spans="1:8" ht="42" x14ac:dyDescent="0.35">
      <c r="A58" s="151">
        <v>9</v>
      </c>
      <c r="B58" s="154" t="s">
        <v>25</v>
      </c>
      <c r="C58" s="229"/>
      <c r="D58" s="155"/>
      <c r="E58" s="23"/>
      <c r="F58" s="10"/>
      <c r="G58" s="149">
        <f t="shared" si="0"/>
        <v>0</v>
      </c>
      <c r="H58" s="277"/>
    </row>
    <row r="59" spans="1:8" x14ac:dyDescent="0.35">
      <c r="A59" s="113"/>
      <c r="B59" s="9" t="s">
        <v>312</v>
      </c>
      <c r="C59" s="56" t="s">
        <v>405</v>
      </c>
      <c r="D59" s="97">
        <v>5</v>
      </c>
      <c r="E59" s="23"/>
      <c r="F59" s="10" t="s">
        <v>259</v>
      </c>
      <c r="G59" s="149">
        <f t="shared" si="0"/>
        <v>0</v>
      </c>
      <c r="H59" s="277"/>
    </row>
    <row r="60" spans="1:8" x14ac:dyDescent="0.35">
      <c r="A60" s="113"/>
      <c r="B60" s="9" t="s">
        <v>313</v>
      </c>
      <c r="C60" s="56" t="s">
        <v>405</v>
      </c>
      <c r="D60" s="97">
        <v>2</v>
      </c>
      <c r="E60" s="23"/>
      <c r="F60" s="10" t="s">
        <v>259</v>
      </c>
      <c r="G60" s="149">
        <f t="shared" si="0"/>
        <v>0</v>
      </c>
      <c r="H60" s="277"/>
    </row>
    <row r="61" spans="1:8" ht="42" customHeight="1" x14ac:dyDescent="0.35">
      <c r="A61" s="117">
        <v>10</v>
      </c>
      <c r="B61" s="126" t="s">
        <v>26</v>
      </c>
      <c r="C61" s="4"/>
      <c r="D61" s="128">
        <v>2</v>
      </c>
      <c r="E61" s="129"/>
      <c r="F61" s="130" t="s">
        <v>259</v>
      </c>
      <c r="G61" s="150">
        <f t="shared" si="0"/>
        <v>0</v>
      </c>
      <c r="H61" s="282"/>
    </row>
    <row r="62" spans="1:8" ht="42" customHeight="1" x14ac:dyDescent="0.35">
      <c r="A62" s="117">
        <v>11</v>
      </c>
      <c r="B62" s="127" t="s">
        <v>415</v>
      </c>
      <c r="C62" s="4">
        <v>1</v>
      </c>
      <c r="D62" s="128">
        <v>20</v>
      </c>
      <c r="E62" s="129">
        <v>1</v>
      </c>
      <c r="F62" s="130" t="s">
        <v>27</v>
      </c>
      <c r="G62" s="150">
        <f t="shared" si="0"/>
        <v>20</v>
      </c>
      <c r="H62" s="124"/>
    </row>
    <row r="63" spans="1:8" ht="42" customHeight="1" x14ac:dyDescent="0.35">
      <c r="A63" s="117">
        <v>12</v>
      </c>
      <c r="B63" s="127" t="s">
        <v>416</v>
      </c>
      <c r="C63" s="241" t="s">
        <v>405</v>
      </c>
      <c r="D63" s="128">
        <v>100</v>
      </c>
      <c r="E63" s="129"/>
      <c r="F63" s="130" t="s">
        <v>44</v>
      </c>
      <c r="G63" s="156">
        <f t="shared" si="0"/>
        <v>0</v>
      </c>
      <c r="H63" s="124"/>
    </row>
    <row r="64" spans="1:8" ht="42" customHeight="1" x14ac:dyDescent="0.35">
      <c r="A64" s="117">
        <v>13</v>
      </c>
      <c r="B64" s="127" t="s">
        <v>417</v>
      </c>
      <c r="C64" s="230"/>
      <c r="D64" s="128">
        <v>100</v>
      </c>
      <c r="E64" s="129"/>
      <c r="F64" s="130" t="s">
        <v>44</v>
      </c>
      <c r="G64" s="150"/>
      <c r="H64" s="124"/>
    </row>
    <row r="65" spans="1:8" ht="21" customHeight="1" x14ac:dyDescent="0.35">
      <c r="A65" s="151">
        <v>14</v>
      </c>
      <c r="B65" s="125" t="s">
        <v>314</v>
      </c>
      <c r="C65" s="231"/>
      <c r="D65" s="131"/>
      <c r="E65" s="132"/>
      <c r="F65" s="133"/>
      <c r="G65" s="149">
        <f t="shared" si="0"/>
        <v>0</v>
      </c>
      <c r="H65" s="288" t="s">
        <v>333</v>
      </c>
    </row>
    <row r="66" spans="1:8" ht="24.75" customHeight="1" x14ac:dyDescent="0.35">
      <c r="A66" s="151"/>
      <c r="B66" s="134" t="s">
        <v>315</v>
      </c>
      <c r="C66" s="56" t="s">
        <v>405</v>
      </c>
      <c r="D66" s="131">
        <v>50</v>
      </c>
      <c r="E66" s="132"/>
      <c r="F66" s="133" t="s">
        <v>16</v>
      </c>
      <c r="G66" s="149">
        <f t="shared" si="0"/>
        <v>0</v>
      </c>
      <c r="H66" s="289"/>
    </row>
    <row r="67" spans="1:8" ht="24.75" customHeight="1" x14ac:dyDescent="0.35">
      <c r="A67" s="153"/>
      <c r="B67" s="135" t="s">
        <v>316</v>
      </c>
      <c r="C67" s="56" t="s">
        <v>405</v>
      </c>
      <c r="D67" s="136">
        <v>1</v>
      </c>
      <c r="E67" s="137"/>
      <c r="F67" s="138" t="s">
        <v>259</v>
      </c>
      <c r="G67" s="150">
        <f t="shared" si="0"/>
        <v>0</v>
      </c>
      <c r="H67" s="290"/>
    </row>
    <row r="68" spans="1:8" x14ac:dyDescent="0.35">
      <c r="A68" s="151">
        <v>15</v>
      </c>
      <c r="B68" s="75" t="s">
        <v>317</v>
      </c>
      <c r="C68" s="233"/>
      <c r="D68" s="97"/>
      <c r="E68" s="23"/>
      <c r="F68" s="10"/>
      <c r="G68" s="149">
        <f t="shared" si="0"/>
        <v>0</v>
      </c>
      <c r="H68" s="9"/>
    </row>
    <row r="69" spans="1:8" x14ac:dyDescent="0.35">
      <c r="A69" s="151"/>
      <c r="B69" s="9" t="s">
        <v>288</v>
      </c>
      <c r="C69" s="56" t="s">
        <v>405</v>
      </c>
      <c r="D69" s="97">
        <v>5000</v>
      </c>
      <c r="E69" s="23"/>
      <c r="F69" s="10" t="s">
        <v>24</v>
      </c>
      <c r="G69" s="149">
        <f t="shared" si="0"/>
        <v>0</v>
      </c>
      <c r="H69" s="9"/>
    </row>
    <row r="70" spans="1:8" x14ac:dyDescent="0.35">
      <c r="A70" s="151"/>
      <c r="B70" s="9" t="s">
        <v>318</v>
      </c>
      <c r="C70" s="56" t="s">
        <v>405</v>
      </c>
      <c r="D70" s="97">
        <v>100</v>
      </c>
      <c r="E70" s="23"/>
      <c r="F70" s="10" t="s">
        <v>16</v>
      </c>
      <c r="G70" s="149">
        <f t="shared" si="0"/>
        <v>0</v>
      </c>
      <c r="H70" s="9"/>
    </row>
    <row r="71" spans="1:8" x14ac:dyDescent="0.35">
      <c r="A71" s="151"/>
      <c r="B71" s="11" t="s">
        <v>319</v>
      </c>
      <c r="C71" s="56" t="s">
        <v>405</v>
      </c>
      <c r="D71" s="97">
        <v>40</v>
      </c>
      <c r="E71" s="23"/>
      <c r="F71" s="10" t="s">
        <v>16</v>
      </c>
      <c r="G71" s="149">
        <f t="shared" si="0"/>
        <v>0</v>
      </c>
      <c r="H71" s="9"/>
    </row>
    <row r="72" spans="1:8" x14ac:dyDescent="0.35">
      <c r="A72" s="151"/>
      <c r="B72" s="11" t="s">
        <v>320</v>
      </c>
      <c r="C72" s="56" t="s">
        <v>405</v>
      </c>
      <c r="D72" s="97">
        <v>1000</v>
      </c>
      <c r="E72" s="23"/>
      <c r="F72" s="10" t="s">
        <v>16</v>
      </c>
      <c r="G72" s="149">
        <f t="shared" si="0"/>
        <v>0</v>
      </c>
      <c r="H72" s="9"/>
    </row>
    <row r="73" spans="1:8" x14ac:dyDescent="0.35">
      <c r="A73" s="113"/>
      <c r="B73" s="11" t="s">
        <v>321</v>
      </c>
      <c r="C73" s="56" t="s">
        <v>405</v>
      </c>
      <c r="D73" s="97">
        <v>50</v>
      </c>
      <c r="E73" s="23"/>
      <c r="F73" s="10" t="s">
        <v>16</v>
      </c>
      <c r="G73" s="149">
        <f t="shared" ref="G73:G80" si="1">+D73*E73</f>
        <v>0</v>
      </c>
      <c r="H73" s="9"/>
    </row>
    <row r="74" spans="1:8" x14ac:dyDescent="0.35">
      <c r="A74" s="113"/>
      <c r="B74" s="105" t="s">
        <v>304</v>
      </c>
      <c r="C74" s="56" t="s">
        <v>405</v>
      </c>
      <c r="D74" s="97">
        <v>5</v>
      </c>
      <c r="E74" s="23"/>
      <c r="F74" s="10" t="s">
        <v>16</v>
      </c>
      <c r="G74" s="149">
        <f t="shared" si="1"/>
        <v>0</v>
      </c>
      <c r="H74" s="9"/>
    </row>
    <row r="75" spans="1:8" ht="61.5" x14ac:dyDescent="0.35">
      <c r="A75" s="114"/>
      <c r="B75" s="139" t="s">
        <v>322</v>
      </c>
      <c r="C75" s="56" t="s">
        <v>405</v>
      </c>
      <c r="D75" s="140">
        <v>500</v>
      </c>
      <c r="E75" s="26"/>
      <c r="F75" s="142" t="s">
        <v>16</v>
      </c>
      <c r="G75" s="150">
        <f t="shared" si="1"/>
        <v>0</v>
      </c>
      <c r="H75" s="237" t="s">
        <v>306</v>
      </c>
    </row>
    <row r="76" spans="1:8" ht="42" x14ac:dyDescent="0.35">
      <c r="A76" s="151">
        <v>16</v>
      </c>
      <c r="B76" s="104" t="s">
        <v>323</v>
      </c>
      <c r="C76" s="232"/>
      <c r="D76" s="97"/>
      <c r="E76" s="23"/>
      <c r="F76" s="10"/>
      <c r="G76" s="149"/>
      <c r="H76" s="285" t="s">
        <v>334</v>
      </c>
    </row>
    <row r="77" spans="1:8" x14ac:dyDescent="0.35">
      <c r="A77" s="113"/>
      <c r="B77" s="9" t="s">
        <v>324</v>
      </c>
      <c r="C77" s="56" t="s">
        <v>405</v>
      </c>
      <c r="D77" s="97">
        <v>5</v>
      </c>
      <c r="E77" s="23"/>
      <c r="F77" s="10" t="s">
        <v>259</v>
      </c>
      <c r="G77" s="149">
        <f t="shared" si="1"/>
        <v>0</v>
      </c>
      <c r="H77" s="286"/>
    </row>
    <row r="78" spans="1:8" x14ac:dyDescent="0.35">
      <c r="A78" s="113"/>
      <c r="B78" s="9" t="s">
        <v>325</v>
      </c>
      <c r="C78" s="56" t="s">
        <v>405</v>
      </c>
      <c r="D78" s="97">
        <v>3</v>
      </c>
      <c r="E78" s="23"/>
      <c r="F78" s="10" t="s">
        <v>259</v>
      </c>
      <c r="G78" s="149">
        <f t="shared" si="1"/>
        <v>0</v>
      </c>
      <c r="H78" s="286"/>
    </row>
    <row r="79" spans="1:8" x14ac:dyDescent="0.35">
      <c r="A79" s="113"/>
      <c r="B79" s="105" t="s">
        <v>326</v>
      </c>
      <c r="C79" s="56" t="s">
        <v>405</v>
      </c>
      <c r="D79" s="97">
        <v>3</v>
      </c>
      <c r="E79" s="23"/>
      <c r="F79" s="10" t="s">
        <v>259</v>
      </c>
      <c r="G79" s="149">
        <f t="shared" si="1"/>
        <v>0</v>
      </c>
      <c r="H79" s="286"/>
    </row>
    <row r="80" spans="1:8" x14ac:dyDescent="0.35">
      <c r="A80" s="114"/>
      <c r="B80" s="139" t="s">
        <v>327</v>
      </c>
      <c r="C80" s="56" t="s">
        <v>405</v>
      </c>
      <c r="D80" s="140">
        <v>5</v>
      </c>
      <c r="E80" s="141"/>
      <c r="F80" s="142" t="s">
        <v>259</v>
      </c>
      <c r="G80" s="150">
        <f t="shared" si="1"/>
        <v>0</v>
      </c>
      <c r="H80" s="287"/>
    </row>
    <row r="81" spans="1:7" ht="21.75" thickBot="1" x14ac:dyDescent="0.4">
      <c r="B81" s="283" t="s">
        <v>7</v>
      </c>
      <c r="C81" s="283"/>
      <c r="D81" s="283"/>
      <c r="E81" s="283"/>
      <c r="F81" s="284"/>
      <c r="G81" s="172">
        <f>SUM(G6:G80)</f>
        <v>25470</v>
      </c>
    </row>
    <row r="82" spans="1:7" ht="21.75" thickTop="1" x14ac:dyDescent="0.35">
      <c r="B82" s="235" t="s">
        <v>413</v>
      </c>
      <c r="C82" s="239"/>
      <c r="D82" s="239"/>
      <c r="E82" s="239"/>
      <c r="F82" s="239"/>
      <c r="G82" s="169"/>
    </row>
    <row r="83" spans="1:7" x14ac:dyDescent="0.35">
      <c r="B83" s="235"/>
      <c r="D83" s="3"/>
    </row>
    <row r="84" spans="1:7" x14ac:dyDescent="0.35">
      <c r="B84" s="239"/>
      <c r="C84" s="239"/>
      <c r="D84" s="234" t="s">
        <v>406</v>
      </c>
      <c r="E84" s="239"/>
      <c r="F84" s="239"/>
      <c r="G84" s="13"/>
    </row>
    <row r="85" spans="1:7" x14ac:dyDescent="0.35">
      <c r="D85" s="99" t="s">
        <v>418</v>
      </c>
    </row>
    <row r="86" spans="1:7" x14ac:dyDescent="0.35">
      <c r="B86" s="14"/>
      <c r="C86" s="243"/>
      <c r="D86" s="99" t="s">
        <v>407</v>
      </c>
    </row>
    <row r="88" spans="1:7" x14ac:dyDescent="0.35">
      <c r="D88" s="99" t="s">
        <v>411</v>
      </c>
    </row>
    <row r="89" spans="1:7" x14ac:dyDescent="0.35">
      <c r="A89" s="3"/>
    </row>
    <row r="90" spans="1:7" x14ac:dyDescent="0.35">
      <c r="A90" s="3"/>
      <c r="D90" s="99" t="s">
        <v>410</v>
      </c>
    </row>
    <row r="91" spans="1:7" x14ac:dyDescent="0.35">
      <c r="A91" s="3"/>
    </row>
    <row r="92" spans="1:7" x14ac:dyDescent="0.35">
      <c r="D92" s="99" t="s">
        <v>412</v>
      </c>
      <c r="F92" s="63"/>
    </row>
  </sheetData>
  <mergeCells count="8">
    <mergeCell ref="H76:H80"/>
    <mergeCell ref="B81:F81"/>
    <mergeCell ref="A1:H1"/>
    <mergeCell ref="B2:H2"/>
    <mergeCell ref="B4:H4"/>
    <mergeCell ref="E5:F5"/>
    <mergeCell ref="H55:H61"/>
    <mergeCell ref="H65:H67"/>
  </mergeCells>
  <pageMargins left="0.35433070866141736" right="0.15748031496062992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99" zoomScaleNormal="99" workbookViewId="0">
      <selection activeCell="A24" sqref="A24"/>
    </sheetView>
  </sheetViews>
  <sheetFormatPr defaultColWidth="9.140625" defaultRowHeight="21" x14ac:dyDescent="0.35"/>
  <cols>
    <col min="1" max="1" width="52.5703125" style="3" customWidth="1"/>
    <col min="2" max="5" width="10.28515625" style="3" customWidth="1"/>
    <col min="6" max="16384" width="9.140625" style="3"/>
  </cols>
  <sheetData>
    <row r="1" spans="1:4" x14ac:dyDescent="0.35">
      <c r="A1" s="279" t="e">
        <f>+#REF!</f>
        <v>#REF!</v>
      </c>
      <c r="B1" s="279"/>
      <c r="C1" s="279"/>
      <c r="D1" s="279"/>
    </row>
    <row r="2" spans="1:4" x14ac:dyDescent="0.35">
      <c r="A2" s="279" t="s">
        <v>2</v>
      </c>
      <c r="B2" s="279"/>
      <c r="C2" s="279"/>
      <c r="D2" s="279"/>
    </row>
    <row r="3" spans="1:4" x14ac:dyDescent="0.35">
      <c r="A3" s="279" t="s">
        <v>3</v>
      </c>
      <c r="B3" s="279"/>
      <c r="C3" s="279"/>
      <c r="D3" s="279"/>
    </row>
    <row r="4" spans="1:4" x14ac:dyDescent="0.35">
      <c r="A4" s="279" t="e">
        <f>+#REF!</f>
        <v>#REF!</v>
      </c>
      <c r="B4" s="279"/>
      <c r="C4" s="279"/>
      <c r="D4" s="279"/>
    </row>
    <row r="6" spans="1:4" x14ac:dyDescent="0.35">
      <c r="A6" s="5" t="s">
        <v>4</v>
      </c>
      <c r="B6" s="302" t="s">
        <v>5</v>
      </c>
      <c r="C6" s="302"/>
      <c r="D6" s="5" t="s">
        <v>6</v>
      </c>
    </row>
    <row r="7" spans="1:4" x14ac:dyDescent="0.35">
      <c r="A7" s="35"/>
      <c r="B7" s="35"/>
      <c r="C7" s="16"/>
      <c r="D7" s="7"/>
    </row>
    <row r="8" spans="1:4" x14ac:dyDescent="0.35">
      <c r="A8" s="23"/>
      <c r="B8" s="23"/>
      <c r="C8" s="18"/>
      <c r="D8" s="9"/>
    </row>
    <row r="9" spans="1:4" x14ac:dyDescent="0.35">
      <c r="A9" s="23"/>
      <c r="B9" s="23"/>
      <c r="C9" s="18"/>
      <c r="D9" s="9"/>
    </row>
    <row r="10" spans="1:4" x14ac:dyDescent="0.35">
      <c r="A10" s="40"/>
      <c r="B10" s="26"/>
      <c r="C10" s="20"/>
      <c r="D10" s="6"/>
    </row>
    <row r="11" spans="1:4" ht="21.75" thickBot="1" x14ac:dyDescent="0.4">
      <c r="A11" s="1" t="s">
        <v>7</v>
      </c>
      <c r="B11" s="21"/>
      <c r="C11" s="12"/>
    </row>
    <row r="12" spans="1:4" ht="21.75" thickTop="1" x14ac:dyDescent="0.35"/>
    <row r="17" spans="1:4" x14ac:dyDescent="0.35">
      <c r="A17" s="3" t="s">
        <v>230</v>
      </c>
    </row>
    <row r="19" spans="1:4" x14ac:dyDescent="0.35">
      <c r="A19" s="3" t="s">
        <v>231</v>
      </c>
    </row>
    <row r="20" spans="1:4" x14ac:dyDescent="0.35">
      <c r="A20" s="14" t="s">
        <v>232</v>
      </c>
      <c r="D20" s="63" t="s">
        <v>339</v>
      </c>
    </row>
    <row r="21" spans="1:4" x14ac:dyDescent="0.35">
      <c r="A21" s="3" t="s">
        <v>233</v>
      </c>
      <c r="D21" s="3" t="s">
        <v>340</v>
      </c>
    </row>
    <row r="28" spans="1:4" x14ac:dyDescent="0.35">
      <c r="C28" s="91" t="s">
        <v>285</v>
      </c>
    </row>
  </sheetData>
  <mergeCells count="5">
    <mergeCell ref="B6:C6"/>
    <mergeCell ref="A1:D1"/>
    <mergeCell ref="A2:D2"/>
    <mergeCell ref="A3:D3"/>
    <mergeCell ref="A4:D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99" zoomScaleNormal="99" workbookViewId="0">
      <selection activeCell="A31" sqref="A31:XFD31"/>
    </sheetView>
  </sheetViews>
  <sheetFormatPr defaultColWidth="9.140625" defaultRowHeight="21" x14ac:dyDescent="0.35"/>
  <cols>
    <col min="1" max="1" width="52.5703125" style="3" customWidth="1"/>
    <col min="2" max="2" width="10.28515625" style="3" customWidth="1"/>
    <col min="3" max="4" width="10.28515625" style="2" customWidth="1"/>
    <col min="5" max="5" width="10.28515625" style="3" customWidth="1"/>
    <col min="6" max="6" width="15.5703125" style="3" customWidth="1"/>
    <col min="7" max="16384" width="9.140625" style="3"/>
  </cols>
  <sheetData>
    <row r="1" spans="1:6" x14ac:dyDescent="0.35">
      <c r="A1" s="279" t="e">
        <f>+#REF!</f>
        <v>#REF!</v>
      </c>
      <c r="B1" s="279"/>
      <c r="C1" s="279"/>
      <c r="D1" s="279"/>
      <c r="E1" s="279"/>
      <c r="F1" s="279"/>
    </row>
    <row r="2" spans="1:6" x14ac:dyDescent="0.35">
      <c r="A2" s="279" t="s">
        <v>2</v>
      </c>
      <c r="B2" s="279"/>
      <c r="C2" s="279"/>
      <c r="D2" s="279"/>
      <c r="E2" s="279"/>
      <c r="F2" s="279"/>
    </row>
    <row r="3" spans="1:6" x14ac:dyDescent="0.35">
      <c r="A3" s="280" t="s">
        <v>188</v>
      </c>
      <c r="B3" s="280"/>
      <c r="C3" s="280"/>
      <c r="D3" s="280"/>
      <c r="E3" s="280"/>
      <c r="F3" s="280"/>
    </row>
    <row r="4" spans="1:6" x14ac:dyDescent="0.35">
      <c r="A4" s="279" t="e">
        <f>+#REF!</f>
        <v>#REF!</v>
      </c>
      <c r="B4" s="279"/>
      <c r="C4" s="279"/>
      <c r="D4" s="279"/>
      <c r="E4" s="279"/>
      <c r="F4" s="279"/>
    </row>
    <row r="5" spans="1:6" x14ac:dyDescent="0.35">
      <c r="A5" s="1"/>
      <c r="B5" s="1"/>
      <c r="C5" s="1"/>
      <c r="D5" s="1"/>
      <c r="E5" s="1"/>
      <c r="F5" s="1"/>
    </row>
    <row r="6" spans="1:6" ht="47.25" customHeight="1" x14ac:dyDescent="0.35">
      <c r="A6" s="34" t="s">
        <v>4</v>
      </c>
      <c r="B6" s="294" t="s">
        <v>8</v>
      </c>
      <c r="C6" s="294"/>
      <c r="D6" s="294" t="s">
        <v>9</v>
      </c>
      <c r="E6" s="294"/>
      <c r="F6" s="34" t="s">
        <v>6</v>
      </c>
    </row>
    <row r="7" spans="1:6" x14ac:dyDescent="0.35">
      <c r="A7" s="86" t="s">
        <v>10</v>
      </c>
      <c r="B7" s="35"/>
      <c r="D7" s="48"/>
      <c r="E7" s="16"/>
      <c r="F7" s="7"/>
    </row>
    <row r="8" spans="1:6" x14ac:dyDescent="0.35">
      <c r="A8" s="87" t="s">
        <v>189</v>
      </c>
      <c r="B8" s="23"/>
      <c r="C8" s="2" t="s">
        <v>15</v>
      </c>
      <c r="D8" s="53"/>
      <c r="E8" s="18"/>
      <c r="F8" s="9"/>
    </row>
    <row r="9" spans="1:6" x14ac:dyDescent="0.35">
      <c r="A9" s="23" t="s">
        <v>190</v>
      </c>
      <c r="B9" s="23"/>
      <c r="C9" s="2" t="s">
        <v>15</v>
      </c>
      <c r="D9" s="53"/>
      <c r="E9" s="18"/>
      <c r="F9" s="9"/>
    </row>
    <row r="10" spans="1:6" x14ac:dyDescent="0.35">
      <c r="A10" s="23" t="s">
        <v>240</v>
      </c>
      <c r="B10" s="23"/>
      <c r="C10" s="2" t="s">
        <v>15</v>
      </c>
      <c r="D10" s="53"/>
      <c r="E10" s="18"/>
      <c r="F10" s="9"/>
    </row>
    <row r="11" spans="1:6" x14ac:dyDescent="0.35">
      <c r="A11" s="23" t="s">
        <v>241</v>
      </c>
      <c r="B11" s="23"/>
      <c r="C11" s="2" t="s">
        <v>15</v>
      </c>
      <c r="D11" s="53"/>
      <c r="E11" s="18"/>
      <c r="F11" s="9"/>
    </row>
    <row r="12" spans="1:6" x14ac:dyDescent="0.35">
      <c r="A12" s="23" t="s">
        <v>242</v>
      </c>
      <c r="B12" s="23"/>
      <c r="C12" s="2" t="s">
        <v>15</v>
      </c>
      <c r="D12" s="53"/>
      <c r="E12" s="18"/>
      <c r="F12" s="9"/>
    </row>
    <row r="13" spans="1:6" x14ac:dyDescent="0.35">
      <c r="A13" s="23" t="s">
        <v>191</v>
      </c>
      <c r="B13" s="23"/>
      <c r="C13" s="2" t="s">
        <v>15</v>
      </c>
      <c r="D13" s="53"/>
      <c r="E13" s="18"/>
      <c r="F13" s="9"/>
    </row>
    <row r="14" spans="1:6" x14ac:dyDescent="0.35">
      <c r="A14" s="88" t="s">
        <v>11</v>
      </c>
      <c r="B14" s="23"/>
      <c r="D14" s="53"/>
      <c r="E14" s="18"/>
      <c r="F14" s="9"/>
    </row>
    <row r="15" spans="1:6" x14ac:dyDescent="0.35">
      <c r="A15" s="23" t="s">
        <v>192</v>
      </c>
      <c r="B15" s="23"/>
      <c r="C15" s="2" t="s">
        <v>16</v>
      </c>
      <c r="D15" s="53"/>
      <c r="E15" s="18"/>
      <c r="F15" s="9"/>
    </row>
    <row r="16" spans="1:6" x14ac:dyDescent="0.35">
      <c r="A16" s="23" t="s">
        <v>193</v>
      </c>
      <c r="B16" s="23"/>
      <c r="C16" s="2" t="s">
        <v>16</v>
      </c>
      <c r="D16" s="53"/>
      <c r="E16" s="18"/>
      <c r="F16" s="9"/>
    </row>
    <row r="17" spans="1:6" x14ac:dyDescent="0.35">
      <c r="A17" s="87" t="s">
        <v>194</v>
      </c>
      <c r="B17" s="23"/>
      <c r="C17" s="2" t="s">
        <v>16</v>
      </c>
      <c r="D17" s="53"/>
      <c r="E17" s="18"/>
      <c r="F17" s="9"/>
    </row>
    <row r="18" spans="1:6" x14ac:dyDescent="0.35">
      <c r="A18" s="87" t="s">
        <v>195</v>
      </c>
      <c r="B18" s="23"/>
      <c r="C18" s="2" t="s">
        <v>16</v>
      </c>
      <c r="D18" s="53"/>
      <c r="E18" s="18"/>
      <c r="F18" s="9"/>
    </row>
    <row r="19" spans="1:6" x14ac:dyDescent="0.35">
      <c r="A19" s="23" t="s">
        <v>196</v>
      </c>
      <c r="B19" s="23"/>
      <c r="C19" s="2" t="s">
        <v>16</v>
      </c>
      <c r="D19" s="53"/>
      <c r="E19" s="18"/>
      <c r="F19" s="9"/>
    </row>
    <row r="20" spans="1:6" x14ac:dyDescent="0.35">
      <c r="A20" s="23" t="s">
        <v>12</v>
      </c>
      <c r="B20" s="23"/>
      <c r="C20" s="2" t="s">
        <v>16</v>
      </c>
      <c r="D20" s="53"/>
      <c r="E20" s="18"/>
      <c r="F20" s="9"/>
    </row>
    <row r="21" spans="1:6" x14ac:dyDescent="0.35">
      <c r="A21" s="87" t="s">
        <v>197</v>
      </c>
      <c r="B21" s="23"/>
      <c r="C21" s="2" t="s">
        <v>16</v>
      </c>
      <c r="D21" s="53"/>
      <c r="E21" s="18"/>
      <c r="F21" s="9"/>
    </row>
    <row r="22" spans="1:6" x14ac:dyDescent="0.35">
      <c r="A22" s="23" t="s">
        <v>198</v>
      </c>
      <c r="B22" s="23"/>
      <c r="C22" s="2" t="s">
        <v>16</v>
      </c>
      <c r="D22" s="53"/>
      <c r="E22" s="18"/>
      <c r="F22" s="9"/>
    </row>
    <row r="23" spans="1:6" x14ac:dyDescent="0.35">
      <c r="A23" s="87" t="s">
        <v>199</v>
      </c>
      <c r="B23" s="23"/>
      <c r="C23" s="2" t="s">
        <v>16</v>
      </c>
      <c r="D23" s="53"/>
      <c r="E23" s="18"/>
      <c r="F23" s="9"/>
    </row>
    <row r="24" spans="1:6" x14ac:dyDescent="0.35">
      <c r="A24" s="23" t="s">
        <v>13</v>
      </c>
      <c r="B24" s="23"/>
      <c r="C24" s="2" t="s">
        <v>15</v>
      </c>
      <c r="D24" s="53"/>
      <c r="E24" s="18"/>
      <c r="F24" s="9"/>
    </row>
    <row r="25" spans="1:6" x14ac:dyDescent="0.35">
      <c r="A25" s="23" t="s">
        <v>200</v>
      </c>
      <c r="B25" s="23"/>
      <c r="C25" s="2" t="s">
        <v>17</v>
      </c>
      <c r="D25" s="53"/>
      <c r="E25" s="18"/>
      <c r="F25" s="9"/>
    </row>
    <row r="26" spans="1:6" x14ac:dyDescent="0.35">
      <c r="A26" s="26" t="s">
        <v>14</v>
      </c>
      <c r="B26" s="26"/>
      <c r="C26" s="89"/>
      <c r="D26" s="40"/>
      <c r="E26" s="20"/>
      <c r="F26" s="6"/>
    </row>
    <row r="27" spans="1:6" ht="21.75" thickBot="1" x14ac:dyDescent="0.4">
      <c r="A27" s="283" t="s">
        <v>7</v>
      </c>
      <c r="B27" s="283"/>
      <c r="C27" s="284"/>
      <c r="D27" s="90"/>
      <c r="E27" s="12"/>
    </row>
    <row r="28" spans="1:6" ht="21.75" thickTop="1" x14ac:dyDescent="0.35">
      <c r="A28" s="66"/>
      <c r="B28" s="66"/>
      <c r="C28" s="66"/>
      <c r="D28" s="65"/>
      <c r="E28" s="13"/>
    </row>
    <row r="29" spans="1:6" x14ac:dyDescent="0.35">
      <c r="A29" s="66"/>
      <c r="B29" s="66"/>
      <c r="C29" s="66"/>
      <c r="D29" s="65"/>
      <c r="E29" s="13"/>
    </row>
    <row r="30" spans="1:6" x14ac:dyDescent="0.35">
      <c r="A30" s="14"/>
      <c r="C30" s="3" t="s">
        <v>229</v>
      </c>
    </row>
    <row r="31" spans="1:6" x14ac:dyDescent="0.35">
      <c r="A31" s="14"/>
      <c r="C31" s="3"/>
      <c r="D31" s="157"/>
    </row>
    <row r="32" spans="1:6" x14ac:dyDescent="0.35">
      <c r="A32" s="14"/>
      <c r="C32" s="3" t="s">
        <v>1</v>
      </c>
      <c r="D32" s="3"/>
    </row>
    <row r="33" spans="1:4" x14ac:dyDescent="0.35">
      <c r="C33" s="63" t="s">
        <v>339</v>
      </c>
      <c r="D33" s="3"/>
    </row>
    <row r="34" spans="1:4" x14ac:dyDescent="0.35">
      <c r="C34" s="3" t="s">
        <v>340</v>
      </c>
      <c r="D34" s="3"/>
    </row>
    <row r="36" spans="1:4" x14ac:dyDescent="0.35">
      <c r="A36" s="3" t="s">
        <v>258</v>
      </c>
    </row>
    <row r="37" spans="1:4" x14ac:dyDescent="0.35">
      <c r="A37" s="3" t="s">
        <v>262</v>
      </c>
      <c r="B37" s="3" t="s">
        <v>259</v>
      </c>
    </row>
    <row r="38" spans="1:4" x14ac:dyDescent="0.35">
      <c r="A38" s="3" t="s">
        <v>260</v>
      </c>
      <c r="B38" s="3" t="s">
        <v>16</v>
      </c>
    </row>
    <row r="39" spans="1:4" x14ac:dyDescent="0.35">
      <c r="A39" s="3" t="s">
        <v>261</v>
      </c>
      <c r="B39" s="3" t="s">
        <v>17</v>
      </c>
    </row>
    <row r="40" spans="1:4" x14ac:dyDescent="0.35">
      <c r="A40" s="3" t="s">
        <v>263</v>
      </c>
      <c r="B40" s="3" t="s">
        <v>259</v>
      </c>
    </row>
  </sheetData>
  <mergeCells count="7">
    <mergeCell ref="A27:C27"/>
    <mergeCell ref="D6:E6"/>
    <mergeCell ref="B6:C6"/>
    <mergeCell ref="A1:F1"/>
    <mergeCell ref="A2:F2"/>
    <mergeCell ref="A3:F3"/>
    <mergeCell ref="A4:F4"/>
  </mergeCells>
  <phoneticPr fontId="0" type="noConversion"/>
  <pageMargins left="0.74803149606299213" right="0.74803149606299213" top="0.5" bottom="0.47" header="0.19" footer="0.24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99" zoomScaleNormal="99" workbookViewId="0">
      <selection activeCell="A20" sqref="A20:XFD20"/>
    </sheetView>
  </sheetViews>
  <sheetFormatPr defaultColWidth="9.140625" defaultRowHeight="21" x14ac:dyDescent="0.35"/>
  <cols>
    <col min="1" max="1" width="52.5703125" style="3" customWidth="1"/>
    <col min="2" max="5" width="10.28515625" style="3" customWidth="1"/>
    <col min="6" max="6" width="12.28515625" style="3" customWidth="1"/>
    <col min="7" max="16384" width="9.140625" style="3"/>
  </cols>
  <sheetData>
    <row r="1" spans="1:6" x14ac:dyDescent="0.35">
      <c r="A1" s="279" t="s">
        <v>338</v>
      </c>
      <c r="B1" s="279"/>
      <c r="C1" s="279"/>
      <c r="D1" s="279"/>
      <c r="E1" s="279"/>
      <c r="F1" s="279"/>
    </row>
    <row r="2" spans="1:6" x14ac:dyDescent="0.35">
      <c r="A2" s="279" t="s">
        <v>2</v>
      </c>
      <c r="B2" s="279"/>
      <c r="C2" s="279"/>
      <c r="D2" s="279"/>
      <c r="E2" s="279"/>
      <c r="F2" s="279"/>
    </row>
    <row r="3" spans="1:6" x14ac:dyDescent="0.35">
      <c r="A3" s="280" t="s">
        <v>23</v>
      </c>
      <c r="B3" s="280"/>
      <c r="C3" s="280"/>
      <c r="D3" s="280"/>
      <c r="E3" s="280"/>
      <c r="F3" s="280"/>
    </row>
    <row r="4" spans="1:6" x14ac:dyDescent="0.35">
      <c r="A4" s="278" t="e">
        <f>+#REF!</f>
        <v>#REF!</v>
      </c>
      <c r="B4" s="278"/>
      <c r="C4" s="278"/>
      <c r="D4" s="278"/>
      <c r="E4" s="278"/>
      <c r="F4" s="278"/>
    </row>
    <row r="5" spans="1:6" x14ac:dyDescent="0.35">
      <c r="A5" s="67"/>
      <c r="B5" s="67"/>
      <c r="C5" s="67"/>
      <c r="D5" s="67"/>
      <c r="E5" s="67"/>
      <c r="F5" s="67"/>
    </row>
    <row r="6" spans="1:6" ht="47.25" customHeight="1" x14ac:dyDescent="0.35">
      <c r="A6" s="34" t="s">
        <v>4</v>
      </c>
      <c r="B6" s="294" t="s">
        <v>8</v>
      </c>
      <c r="C6" s="294"/>
      <c r="D6" s="293" t="s">
        <v>21</v>
      </c>
      <c r="E6" s="294"/>
      <c r="F6" s="34" t="s">
        <v>6</v>
      </c>
    </row>
    <row r="7" spans="1:6" x14ac:dyDescent="0.35">
      <c r="A7" s="23" t="s">
        <v>201</v>
      </c>
      <c r="B7" s="23"/>
      <c r="D7" s="23"/>
      <c r="E7" s="18"/>
      <c r="F7" s="9"/>
    </row>
    <row r="8" spans="1:6" x14ac:dyDescent="0.35">
      <c r="A8" s="23" t="s">
        <v>264</v>
      </c>
      <c r="B8" s="23"/>
      <c r="D8" s="23"/>
      <c r="E8" s="18"/>
      <c r="F8" s="9"/>
    </row>
    <row r="9" spans="1:6" x14ac:dyDescent="0.35">
      <c r="A9" s="23" t="s">
        <v>265</v>
      </c>
      <c r="B9" s="23"/>
      <c r="D9" s="23"/>
      <c r="E9" s="18"/>
      <c r="F9" s="9"/>
    </row>
    <row r="10" spans="1:6" x14ac:dyDescent="0.35">
      <c r="A10" s="23" t="s">
        <v>266</v>
      </c>
      <c r="B10" s="23"/>
      <c r="D10" s="23"/>
      <c r="E10" s="18"/>
      <c r="F10" s="9"/>
    </row>
    <row r="11" spans="1:6" x14ac:dyDescent="0.35">
      <c r="A11" s="23" t="s">
        <v>267</v>
      </c>
      <c r="B11" s="23"/>
      <c r="D11" s="23"/>
      <c r="E11" s="18"/>
      <c r="F11" s="9"/>
    </row>
    <row r="12" spans="1:6" x14ac:dyDescent="0.35">
      <c r="A12" s="23" t="s">
        <v>268</v>
      </c>
      <c r="B12" s="23"/>
      <c r="D12" s="23"/>
      <c r="E12" s="18"/>
      <c r="F12" s="9"/>
    </row>
    <row r="13" spans="1:6" x14ac:dyDescent="0.35">
      <c r="A13" s="23" t="s">
        <v>18</v>
      </c>
      <c r="B13" s="23"/>
      <c r="D13" s="23"/>
      <c r="E13" s="18"/>
      <c r="F13" s="9"/>
    </row>
    <row r="14" spans="1:6" x14ac:dyDescent="0.35">
      <c r="A14" s="23" t="s">
        <v>19</v>
      </c>
      <c r="B14" s="23"/>
      <c r="D14" s="23"/>
      <c r="E14" s="18"/>
      <c r="F14" s="9"/>
    </row>
    <row r="15" spans="1:6" x14ac:dyDescent="0.35">
      <c r="A15" s="6" t="s">
        <v>20</v>
      </c>
      <c r="B15" s="26"/>
      <c r="C15" s="37"/>
      <c r="D15" s="26"/>
      <c r="E15" s="20"/>
      <c r="F15" s="6"/>
    </row>
    <row r="16" spans="1:6" ht="21.75" thickBot="1" x14ac:dyDescent="0.4">
      <c r="A16" s="283" t="s">
        <v>7</v>
      </c>
      <c r="B16" s="283"/>
      <c r="C16" s="284"/>
      <c r="D16" s="83"/>
      <c r="E16" s="22"/>
    </row>
    <row r="17" spans="3:3" ht="21.75" thickTop="1" x14ac:dyDescent="0.35"/>
    <row r="19" spans="3:3" x14ac:dyDescent="0.35">
      <c r="C19" s="3" t="s">
        <v>228</v>
      </c>
    </row>
    <row r="21" spans="3:3" x14ac:dyDescent="0.35">
      <c r="C21" s="3" t="s">
        <v>1</v>
      </c>
    </row>
    <row r="22" spans="3:3" x14ac:dyDescent="0.35">
      <c r="C22" s="63" t="s">
        <v>339</v>
      </c>
    </row>
    <row r="23" spans="3:3" x14ac:dyDescent="0.35">
      <c r="C23" s="3" t="s">
        <v>340</v>
      </c>
    </row>
    <row r="28" spans="3:3" x14ac:dyDescent="0.35">
      <c r="C28" s="91" t="s">
        <v>285</v>
      </c>
    </row>
  </sheetData>
  <mergeCells count="7">
    <mergeCell ref="A16:C16"/>
    <mergeCell ref="A1:F1"/>
    <mergeCell ref="A2:F2"/>
    <mergeCell ref="A3:F3"/>
    <mergeCell ref="A4:F4"/>
    <mergeCell ref="B6:C6"/>
    <mergeCell ref="D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99" zoomScaleNormal="99" workbookViewId="0">
      <selection activeCell="A21" sqref="A21:XFD21"/>
    </sheetView>
  </sheetViews>
  <sheetFormatPr defaultColWidth="9.140625" defaultRowHeight="21" x14ac:dyDescent="0.35"/>
  <cols>
    <col min="1" max="1" width="52.5703125" style="3" customWidth="1"/>
    <col min="2" max="5" width="10.28515625" style="3" customWidth="1"/>
    <col min="6" max="6" width="12.28515625" style="3" customWidth="1"/>
    <col min="7" max="16384" width="9.140625" style="3"/>
  </cols>
  <sheetData>
    <row r="1" spans="1:6" x14ac:dyDescent="0.35">
      <c r="A1" s="279" t="s">
        <v>338</v>
      </c>
      <c r="B1" s="279"/>
      <c r="C1" s="279"/>
      <c r="D1" s="279"/>
      <c r="E1" s="279"/>
      <c r="F1" s="279"/>
    </row>
    <row r="2" spans="1:6" x14ac:dyDescent="0.35">
      <c r="A2" s="279" t="s">
        <v>2</v>
      </c>
      <c r="B2" s="279"/>
      <c r="C2" s="279"/>
      <c r="D2" s="279"/>
      <c r="E2" s="279"/>
      <c r="F2" s="279"/>
    </row>
    <row r="3" spans="1:6" x14ac:dyDescent="0.35">
      <c r="A3" s="280" t="s">
        <v>335</v>
      </c>
      <c r="B3" s="280"/>
      <c r="C3" s="280"/>
      <c r="D3" s="280"/>
      <c r="E3" s="280"/>
      <c r="F3" s="280"/>
    </row>
    <row r="4" spans="1:6" x14ac:dyDescent="0.35">
      <c r="A4" s="278" t="e">
        <f>+#REF!</f>
        <v>#REF!</v>
      </c>
      <c r="B4" s="278"/>
      <c r="C4" s="278"/>
      <c r="D4" s="278"/>
      <c r="E4" s="278"/>
      <c r="F4" s="278"/>
    </row>
    <row r="5" spans="1:6" x14ac:dyDescent="0.35">
      <c r="A5" s="67"/>
      <c r="B5" s="67"/>
      <c r="C5" s="67"/>
      <c r="D5" s="67"/>
      <c r="E5" s="67"/>
      <c r="F5" s="67"/>
    </row>
    <row r="6" spans="1:6" ht="47.25" customHeight="1" x14ac:dyDescent="0.35">
      <c r="A6" s="34" t="s">
        <v>4</v>
      </c>
      <c r="B6" s="294" t="s">
        <v>8</v>
      </c>
      <c r="C6" s="294"/>
      <c r="D6" s="293" t="s">
        <v>21</v>
      </c>
      <c r="E6" s="294"/>
      <c r="F6" s="34" t="s">
        <v>6</v>
      </c>
    </row>
    <row r="7" spans="1:6" x14ac:dyDescent="0.35">
      <c r="A7" s="35"/>
      <c r="B7" s="35"/>
      <c r="D7" s="35"/>
      <c r="E7" s="16"/>
      <c r="F7" s="7"/>
    </row>
    <row r="8" spans="1:6" x14ac:dyDescent="0.35">
      <c r="A8" s="6"/>
      <c r="B8" s="23"/>
      <c r="D8" s="23"/>
      <c r="E8" s="18"/>
      <c r="F8" s="9"/>
    </row>
    <row r="9" spans="1:6" x14ac:dyDescent="0.35">
      <c r="A9" s="23"/>
      <c r="B9" s="23"/>
      <c r="D9" s="23"/>
      <c r="E9" s="18"/>
      <c r="F9" s="9"/>
    </row>
    <row r="10" spans="1:6" x14ac:dyDescent="0.35">
      <c r="A10" s="23"/>
      <c r="B10" s="23"/>
      <c r="D10" s="23"/>
      <c r="E10" s="18"/>
      <c r="F10" s="9"/>
    </row>
    <row r="11" spans="1:6" x14ac:dyDescent="0.35">
      <c r="A11" s="23"/>
      <c r="B11" s="23"/>
      <c r="D11" s="23"/>
      <c r="E11" s="18"/>
      <c r="F11" s="9"/>
    </row>
    <row r="12" spans="1:6" x14ac:dyDescent="0.35">
      <c r="A12" s="23"/>
      <c r="B12" s="23"/>
      <c r="D12" s="23"/>
      <c r="E12" s="18"/>
      <c r="F12" s="9"/>
    </row>
    <row r="13" spans="1:6" x14ac:dyDescent="0.35">
      <c r="A13" s="23"/>
      <c r="B13" s="23"/>
      <c r="D13" s="23"/>
      <c r="E13" s="18"/>
      <c r="F13" s="9"/>
    </row>
    <row r="14" spans="1:6" x14ac:dyDescent="0.35">
      <c r="A14" s="23"/>
      <c r="B14" s="23"/>
      <c r="D14" s="23"/>
      <c r="E14" s="18"/>
      <c r="F14" s="9"/>
    </row>
    <row r="15" spans="1:6" x14ac:dyDescent="0.35">
      <c r="A15" s="23"/>
      <c r="B15" s="23"/>
      <c r="D15" s="23"/>
      <c r="E15" s="18"/>
      <c r="F15" s="9"/>
    </row>
    <row r="16" spans="1:6" x14ac:dyDescent="0.35">
      <c r="A16" s="6"/>
      <c r="B16" s="26"/>
      <c r="C16" s="37"/>
      <c r="D16" s="26"/>
      <c r="E16" s="20"/>
      <c r="F16" s="6"/>
    </row>
    <row r="17" spans="1:5" ht="21.75" thickBot="1" x14ac:dyDescent="0.4">
      <c r="A17" s="283" t="s">
        <v>7</v>
      </c>
      <c r="B17" s="283"/>
      <c r="C17" s="284"/>
      <c r="D17" s="83"/>
      <c r="E17" s="22"/>
    </row>
    <row r="18" spans="1:5" ht="21.75" thickTop="1" x14ac:dyDescent="0.35"/>
    <row r="20" spans="1:5" x14ac:dyDescent="0.35">
      <c r="C20" s="3" t="s">
        <v>228</v>
      </c>
    </row>
    <row r="22" spans="1:5" x14ac:dyDescent="0.35">
      <c r="C22" s="63" t="s">
        <v>336</v>
      </c>
    </row>
    <row r="23" spans="1:5" x14ac:dyDescent="0.35">
      <c r="C23" s="63" t="s">
        <v>339</v>
      </c>
    </row>
    <row r="24" spans="1:5" x14ac:dyDescent="0.35">
      <c r="C24" s="3" t="s">
        <v>340</v>
      </c>
    </row>
    <row r="28" spans="1:5" x14ac:dyDescent="0.35">
      <c r="C28" s="91" t="s">
        <v>285</v>
      </c>
    </row>
  </sheetData>
  <mergeCells count="7">
    <mergeCell ref="A17:C17"/>
    <mergeCell ref="A1:F1"/>
    <mergeCell ref="A2:F2"/>
    <mergeCell ref="A3:F3"/>
    <mergeCell ref="A4:F4"/>
    <mergeCell ref="B6:C6"/>
    <mergeCell ref="D6:E6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99" zoomScaleNormal="99" workbookViewId="0">
      <selection activeCell="A21" sqref="A21:XFD21"/>
    </sheetView>
  </sheetViews>
  <sheetFormatPr defaultColWidth="9.140625" defaultRowHeight="21" x14ac:dyDescent="0.35"/>
  <cols>
    <col min="1" max="1" width="52.5703125" style="3" customWidth="1"/>
    <col min="2" max="5" width="10.28515625" style="3" customWidth="1"/>
    <col min="6" max="6" width="12.28515625" style="3" customWidth="1"/>
    <col min="7" max="16384" width="9.140625" style="3"/>
  </cols>
  <sheetData>
    <row r="1" spans="1:6" x14ac:dyDescent="0.35">
      <c r="A1" s="279" t="s">
        <v>338</v>
      </c>
      <c r="B1" s="279"/>
      <c r="C1" s="279"/>
      <c r="D1" s="279"/>
      <c r="E1" s="279"/>
      <c r="F1" s="279"/>
    </row>
    <row r="2" spans="1:6" x14ac:dyDescent="0.35">
      <c r="A2" s="279" t="s">
        <v>2</v>
      </c>
      <c r="B2" s="279"/>
      <c r="C2" s="279"/>
      <c r="D2" s="279"/>
      <c r="E2" s="279"/>
      <c r="F2" s="279"/>
    </row>
    <row r="3" spans="1:6" x14ac:dyDescent="0.35">
      <c r="A3" s="280" t="s">
        <v>271</v>
      </c>
      <c r="B3" s="280"/>
      <c r="C3" s="280"/>
      <c r="D3" s="280"/>
      <c r="E3" s="280"/>
      <c r="F3" s="280"/>
    </row>
    <row r="4" spans="1:6" x14ac:dyDescent="0.35">
      <c r="A4" s="303" t="e">
        <f>+#REF!</f>
        <v>#REF!</v>
      </c>
      <c r="B4" s="303"/>
      <c r="C4" s="303"/>
      <c r="D4" s="303"/>
      <c r="E4" s="303"/>
      <c r="F4" s="303"/>
    </row>
    <row r="5" spans="1:6" x14ac:dyDescent="0.35">
      <c r="A5" s="67"/>
      <c r="B5" s="67"/>
      <c r="C5" s="67"/>
      <c r="D5" s="67"/>
      <c r="E5" s="67"/>
      <c r="F5" s="67"/>
    </row>
    <row r="6" spans="1:6" ht="47.25" customHeight="1" x14ac:dyDescent="0.35">
      <c r="A6" s="34" t="s">
        <v>4</v>
      </c>
      <c r="B6" s="294" t="s">
        <v>8</v>
      </c>
      <c r="C6" s="294"/>
      <c r="D6" s="293" t="s">
        <v>21</v>
      </c>
      <c r="E6" s="294"/>
      <c r="F6" s="34" t="s">
        <v>6</v>
      </c>
    </row>
    <row r="7" spans="1:6" x14ac:dyDescent="0.35">
      <c r="A7" s="35"/>
      <c r="B7" s="35"/>
      <c r="D7" s="35"/>
      <c r="E7" s="16"/>
      <c r="F7" s="7"/>
    </row>
    <row r="8" spans="1:6" x14ac:dyDescent="0.35">
      <c r="A8" s="6"/>
      <c r="B8" s="23"/>
      <c r="D8" s="23"/>
      <c r="E8" s="18"/>
      <c r="F8" s="9"/>
    </row>
    <row r="9" spans="1:6" x14ac:dyDescent="0.35">
      <c r="A9" s="23"/>
      <c r="B9" s="23"/>
      <c r="D9" s="23"/>
      <c r="E9" s="18"/>
      <c r="F9" s="9"/>
    </row>
    <row r="10" spans="1:6" x14ac:dyDescent="0.35">
      <c r="A10" s="23"/>
      <c r="B10" s="23"/>
      <c r="D10" s="23"/>
      <c r="E10" s="18"/>
      <c r="F10" s="9"/>
    </row>
    <row r="11" spans="1:6" x14ac:dyDescent="0.35">
      <c r="A11" s="23"/>
      <c r="B11" s="23"/>
      <c r="D11" s="23"/>
      <c r="E11" s="18"/>
      <c r="F11" s="9"/>
    </row>
    <row r="12" spans="1:6" x14ac:dyDescent="0.35">
      <c r="A12" s="23"/>
      <c r="B12" s="23"/>
      <c r="D12" s="23"/>
      <c r="E12" s="18"/>
      <c r="F12" s="9"/>
    </row>
    <row r="13" spans="1:6" x14ac:dyDescent="0.35">
      <c r="A13" s="23"/>
      <c r="B13" s="23"/>
      <c r="D13" s="23"/>
      <c r="E13" s="18"/>
      <c r="F13" s="9"/>
    </row>
    <row r="14" spans="1:6" x14ac:dyDescent="0.35">
      <c r="A14" s="23"/>
      <c r="B14" s="23"/>
      <c r="D14" s="23"/>
      <c r="E14" s="18"/>
      <c r="F14" s="9"/>
    </row>
    <row r="15" spans="1:6" x14ac:dyDescent="0.35">
      <c r="A15" s="23"/>
      <c r="B15" s="23"/>
      <c r="D15" s="23"/>
      <c r="E15" s="18"/>
      <c r="F15" s="9"/>
    </row>
    <row r="16" spans="1:6" x14ac:dyDescent="0.35">
      <c r="A16" s="6"/>
      <c r="B16" s="26"/>
      <c r="C16" s="37"/>
      <c r="D16" s="26"/>
      <c r="E16" s="20"/>
      <c r="F16" s="6"/>
    </row>
    <row r="17" spans="1:5" ht="21.75" thickBot="1" x14ac:dyDescent="0.4">
      <c r="A17" s="283" t="s">
        <v>7</v>
      </c>
      <c r="B17" s="283"/>
      <c r="C17" s="284"/>
      <c r="D17" s="83"/>
      <c r="E17" s="22"/>
    </row>
    <row r="18" spans="1:5" ht="21.75" thickTop="1" x14ac:dyDescent="0.35"/>
    <row r="20" spans="1:5" x14ac:dyDescent="0.35">
      <c r="C20" s="3" t="s">
        <v>228</v>
      </c>
    </row>
    <row r="22" spans="1:5" x14ac:dyDescent="0.35">
      <c r="C22" s="3" t="s">
        <v>337</v>
      </c>
    </row>
    <row r="23" spans="1:5" x14ac:dyDescent="0.35">
      <c r="C23" s="63" t="s">
        <v>339</v>
      </c>
    </row>
    <row r="24" spans="1:5" x14ac:dyDescent="0.35">
      <c r="C24" s="3" t="s">
        <v>340</v>
      </c>
    </row>
    <row r="28" spans="1:5" x14ac:dyDescent="0.35">
      <c r="C28" s="91" t="s">
        <v>285</v>
      </c>
    </row>
  </sheetData>
  <mergeCells count="7">
    <mergeCell ref="A17:C17"/>
    <mergeCell ref="A1:F1"/>
    <mergeCell ref="A2:F2"/>
    <mergeCell ref="A3:F3"/>
    <mergeCell ref="A4:F4"/>
    <mergeCell ref="B6:C6"/>
    <mergeCell ref="D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99" zoomScaleNormal="99" workbookViewId="0">
      <selection activeCell="J7" sqref="J7"/>
    </sheetView>
  </sheetViews>
  <sheetFormatPr defaultColWidth="9.140625" defaultRowHeight="21" x14ac:dyDescent="0.35"/>
  <cols>
    <col min="1" max="1" width="42.7109375" style="3" customWidth="1"/>
    <col min="2" max="2" width="10.28515625" style="79" customWidth="1"/>
    <col min="3" max="3" width="7.140625" style="3" customWidth="1"/>
    <col min="4" max="5" width="10.28515625" style="3" customWidth="1"/>
    <col min="6" max="6" width="4.42578125" style="3" customWidth="1"/>
    <col min="7" max="7" width="12.28515625" style="3" customWidth="1"/>
    <col min="8" max="16384" width="9.140625" style="3"/>
  </cols>
  <sheetData>
    <row r="1" spans="1:7" x14ac:dyDescent="0.35">
      <c r="A1" s="279" t="s">
        <v>338</v>
      </c>
      <c r="B1" s="279"/>
      <c r="C1" s="279"/>
      <c r="D1" s="279"/>
      <c r="E1" s="279"/>
      <c r="F1" s="279"/>
      <c r="G1" s="279"/>
    </row>
    <row r="2" spans="1:7" x14ac:dyDescent="0.35">
      <c r="A2" s="279" t="s">
        <v>2</v>
      </c>
      <c r="B2" s="279"/>
      <c r="C2" s="279"/>
      <c r="D2" s="279"/>
      <c r="E2" s="279"/>
      <c r="F2" s="279"/>
      <c r="G2" s="279"/>
    </row>
    <row r="3" spans="1:7" x14ac:dyDescent="0.35">
      <c r="A3" s="280" t="s">
        <v>245</v>
      </c>
      <c r="B3" s="279"/>
      <c r="C3" s="279"/>
      <c r="D3" s="279"/>
      <c r="E3" s="279"/>
      <c r="F3" s="279"/>
      <c r="G3" s="279"/>
    </row>
    <row r="4" spans="1:7" x14ac:dyDescent="0.35">
      <c r="A4" s="279" t="e">
        <f>+#REF!</f>
        <v>#REF!</v>
      </c>
      <c r="B4" s="279"/>
      <c r="C4" s="279"/>
      <c r="D4" s="279"/>
      <c r="E4" s="279"/>
      <c r="F4" s="279"/>
      <c r="G4" s="279"/>
    </row>
    <row r="6" spans="1:7" ht="47.25" customHeight="1" x14ac:dyDescent="0.35">
      <c r="A6" s="34" t="s">
        <v>4</v>
      </c>
      <c r="B6" s="69" t="s">
        <v>22</v>
      </c>
      <c r="C6" s="294" t="s">
        <v>8</v>
      </c>
      <c r="D6" s="294"/>
      <c r="E6" s="293" t="s">
        <v>21</v>
      </c>
      <c r="F6" s="294"/>
      <c r="G6" s="34" t="s">
        <v>6</v>
      </c>
    </row>
    <row r="7" spans="1:7" ht="42.75" customHeight="1" x14ac:dyDescent="0.35">
      <c r="A7" s="81" t="s">
        <v>246</v>
      </c>
      <c r="B7" s="71">
        <v>500</v>
      </c>
      <c r="C7" s="35"/>
      <c r="D7" s="8" t="s">
        <v>27</v>
      </c>
      <c r="E7" s="175">
        <f>+B7*C7</f>
        <v>0</v>
      </c>
      <c r="F7" s="16"/>
      <c r="G7" s="7"/>
    </row>
    <row r="8" spans="1:7" ht="42" x14ac:dyDescent="0.35">
      <c r="A8" s="82" t="s">
        <v>247</v>
      </c>
      <c r="B8" s="73"/>
      <c r="C8" s="23"/>
      <c r="D8" s="10" t="s">
        <v>27</v>
      </c>
      <c r="E8" s="17"/>
      <c r="F8" s="18"/>
      <c r="G8" s="9"/>
    </row>
    <row r="9" spans="1:7" x14ac:dyDescent="0.35">
      <c r="A9" s="9"/>
      <c r="B9" s="73"/>
      <c r="C9" s="23"/>
      <c r="D9" s="10"/>
      <c r="E9" s="17"/>
      <c r="F9" s="18"/>
      <c r="G9" s="9"/>
    </row>
    <row r="10" spans="1:7" x14ac:dyDescent="0.35">
      <c r="A10" s="9"/>
      <c r="B10" s="73"/>
      <c r="C10" s="23"/>
      <c r="D10" s="10"/>
      <c r="E10" s="17"/>
      <c r="F10" s="18"/>
      <c r="G10" s="9"/>
    </row>
    <row r="11" spans="1:7" x14ac:dyDescent="0.35">
      <c r="A11" s="9"/>
      <c r="B11" s="73"/>
      <c r="C11" s="23"/>
      <c r="D11" s="10"/>
      <c r="E11" s="17"/>
      <c r="F11" s="18"/>
      <c r="G11" s="9"/>
    </row>
    <row r="12" spans="1:7" x14ac:dyDescent="0.35">
      <c r="A12" s="6"/>
      <c r="B12" s="76"/>
      <c r="C12" s="26"/>
      <c r="D12" s="38"/>
      <c r="E12" s="19"/>
      <c r="F12" s="20"/>
      <c r="G12" s="6"/>
    </row>
    <row r="13" spans="1:7" ht="21.75" thickBot="1" x14ac:dyDescent="0.4">
      <c r="A13" s="283" t="s">
        <v>7</v>
      </c>
      <c r="B13" s="283"/>
      <c r="C13" s="283"/>
      <c r="D13" s="284"/>
      <c r="E13" s="176">
        <f>SUM(E7:E12)</f>
        <v>0</v>
      </c>
      <c r="F13" s="22"/>
    </row>
    <row r="14" spans="1:7" ht="21.75" thickTop="1" x14ac:dyDescent="0.35">
      <c r="A14" s="66"/>
      <c r="B14" s="66"/>
      <c r="C14" s="66"/>
      <c r="D14" s="66"/>
      <c r="E14" s="13"/>
      <c r="F14" s="13"/>
    </row>
    <row r="15" spans="1:7" x14ac:dyDescent="0.35">
      <c r="A15" s="66"/>
      <c r="B15" s="278" t="s">
        <v>0</v>
      </c>
      <c r="C15" s="278"/>
      <c r="D15" s="278"/>
      <c r="E15" s="278"/>
      <c r="F15" s="13"/>
    </row>
    <row r="16" spans="1:7" x14ac:dyDescent="0.35">
      <c r="A16" s="66"/>
      <c r="B16" s="66"/>
      <c r="C16" s="66"/>
      <c r="D16" s="66"/>
      <c r="E16" s="13"/>
      <c r="F16" s="13"/>
    </row>
    <row r="17" spans="1:7" x14ac:dyDescent="0.35">
      <c r="A17" s="66"/>
      <c r="C17" s="66"/>
      <c r="D17" s="66"/>
      <c r="E17" s="13"/>
      <c r="F17" s="13"/>
    </row>
    <row r="18" spans="1:7" x14ac:dyDescent="0.35">
      <c r="A18" s="66"/>
      <c r="B18" s="303" t="s">
        <v>1</v>
      </c>
      <c r="C18" s="303"/>
      <c r="D18" s="303"/>
      <c r="E18" s="303"/>
      <c r="F18" s="13"/>
    </row>
    <row r="19" spans="1:7" x14ac:dyDescent="0.35">
      <c r="A19" s="66"/>
      <c r="B19" s="303" t="s">
        <v>342</v>
      </c>
      <c r="C19" s="303"/>
      <c r="D19" s="303"/>
      <c r="E19" s="303"/>
      <c r="F19" s="13"/>
    </row>
    <row r="20" spans="1:7" x14ac:dyDescent="0.35">
      <c r="B20" s="304" t="s">
        <v>343</v>
      </c>
      <c r="C20" s="304"/>
      <c r="D20" s="304"/>
      <c r="E20" s="304"/>
    </row>
    <row r="21" spans="1:7" x14ac:dyDescent="0.35">
      <c r="A21" s="14"/>
    </row>
    <row r="22" spans="1:7" x14ac:dyDescent="0.35">
      <c r="D22" s="177" t="s">
        <v>341</v>
      </c>
      <c r="E22" s="177"/>
      <c r="F22" s="177"/>
      <c r="G22" s="177"/>
    </row>
  </sheetData>
  <mergeCells count="11">
    <mergeCell ref="B18:E18"/>
    <mergeCell ref="B19:E19"/>
    <mergeCell ref="B20:E20"/>
    <mergeCell ref="C6:D6"/>
    <mergeCell ref="E6:F6"/>
    <mergeCell ref="A13:D13"/>
    <mergeCell ref="A1:G1"/>
    <mergeCell ref="A2:G2"/>
    <mergeCell ref="A3:G3"/>
    <mergeCell ref="A4:G4"/>
    <mergeCell ref="B15:E15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6" zoomScale="99" zoomScaleNormal="99" workbookViewId="0">
      <selection activeCell="A23" sqref="A23:XFD23"/>
    </sheetView>
  </sheetViews>
  <sheetFormatPr defaultColWidth="9.140625" defaultRowHeight="21" x14ac:dyDescent="0.35"/>
  <cols>
    <col min="1" max="1" width="52.5703125" style="3" customWidth="1"/>
    <col min="2" max="2" width="18" style="3" customWidth="1"/>
    <col min="3" max="5" width="10.28515625" style="3" customWidth="1"/>
    <col min="6" max="16384" width="9.140625" style="3"/>
  </cols>
  <sheetData>
    <row r="1" spans="1:5" x14ac:dyDescent="0.35">
      <c r="A1" s="279" t="s">
        <v>338</v>
      </c>
      <c r="B1" s="279"/>
      <c r="C1" s="279"/>
      <c r="D1" s="279"/>
      <c r="E1" s="279"/>
    </row>
    <row r="2" spans="1:5" x14ac:dyDescent="0.35">
      <c r="A2" s="279" t="s">
        <v>2</v>
      </c>
      <c r="B2" s="279"/>
      <c r="C2" s="279"/>
      <c r="D2" s="279"/>
      <c r="E2" s="279"/>
    </row>
    <row r="3" spans="1:5" x14ac:dyDescent="0.35">
      <c r="A3" s="280" t="s">
        <v>80</v>
      </c>
      <c r="B3" s="280"/>
      <c r="C3" s="280"/>
      <c r="D3" s="280"/>
      <c r="E3" s="280"/>
    </row>
    <row r="4" spans="1:5" x14ac:dyDescent="0.35">
      <c r="A4" s="278" t="e">
        <f>+#REF!</f>
        <v>#REF!</v>
      </c>
      <c r="B4" s="278"/>
      <c r="C4" s="278"/>
      <c r="D4" s="278"/>
      <c r="E4" s="278"/>
    </row>
    <row r="5" spans="1:5" x14ac:dyDescent="0.35">
      <c r="A5" s="67"/>
      <c r="B5" s="67"/>
      <c r="C5" s="67"/>
      <c r="D5" s="67"/>
    </row>
    <row r="6" spans="1:5" ht="45.75" customHeight="1" x14ac:dyDescent="0.35">
      <c r="A6" s="34" t="s">
        <v>4</v>
      </c>
      <c r="B6" s="34" t="s">
        <v>248</v>
      </c>
      <c r="C6" s="305" t="s">
        <v>252</v>
      </c>
      <c r="D6" s="306"/>
      <c r="E6" s="34" t="s">
        <v>6</v>
      </c>
    </row>
    <row r="7" spans="1:5" x14ac:dyDescent="0.35">
      <c r="A7" s="35" t="s">
        <v>79</v>
      </c>
      <c r="B7" s="48"/>
      <c r="C7" s="35"/>
      <c r="D7" s="16"/>
      <c r="E7" s="7"/>
    </row>
    <row r="8" spans="1:5" x14ac:dyDescent="0.35">
      <c r="A8" s="23" t="s">
        <v>253</v>
      </c>
      <c r="B8" s="53"/>
      <c r="C8" s="23"/>
      <c r="D8" s="18"/>
      <c r="E8" s="9"/>
    </row>
    <row r="9" spans="1:5" x14ac:dyDescent="0.35">
      <c r="A9" s="23" t="s">
        <v>254</v>
      </c>
      <c r="B9" s="53"/>
      <c r="C9" s="23"/>
      <c r="D9" s="18"/>
      <c r="E9" s="9"/>
    </row>
    <row r="10" spans="1:5" x14ac:dyDescent="0.35">
      <c r="A10" s="23" t="s">
        <v>249</v>
      </c>
      <c r="B10" s="53"/>
      <c r="C10" s="23"/>
      <c r="D10" s="18"/>
      <c r="E10" s="9"/>
    </row>
    <row r="11" spans="1:5" x14ac:dyDescent="0.35">
      <c r="A11" s="23" t="s">
        <v>250</v>
      </c>
      <c r="B11" s="53"/>
      <c r="C11" s="23"/>
      <c r="D11" s="18"/>
      <c r="E11" s="9"/>
    </row>
    <row r="12" spans="1:5" x14ac:dyDescent="0.35">
      <c r="A12" s="23" t="s">
        <v>251</v>
      </c>
      <c r="B12" s="53"/>
      <c r="C12" s="23"/>
      <c r="D12" s="18"/>
      <c r="E12" s="9"/>
    </row>
    <row r="13" spans="1:5" x14ac:dyDescent="0.35">
      <c r="A13" s="23" t="s">
        <v>255</v>
      </c>
      <c r="B13" s="53"/>
      <c r="C13" s="23"/>
      <c r="D13" s="18"/>
      <c r="E13" s="9"/>
    </row>
    <row r="14" spans="1:5" x14ac:dyDescent="0.35">
      <c r="A14" s="23" t="s">
        <v>249</v>
      </c>
      <c r="B14" s="53"/>
      <c r="C14" s="23"/>
      <c r="D14" s="18"/>
      <c r="E14" s="9"/>
    </row>
    <row r="15" spans="1:5" x14ac:dyDescent="0.35">
      <c r="A15" s="23" t="s">
        <v>250</v>
      </c>
      <c r="B15" s="53"/>
      <c r="C15" s="23"/>
      <c r="D15" s="18"/>
      <c r="E15" s="9"/>
    </row>
    <row r="16" spans="1:5" x14ac:dyDescent="0.35">
      <c r="A16" s="23" t="s">
        <v>203</v>
      </c>
      <c r="B16" s="23"/>
      <c r="C16" s="23"/>
      <c r="D16" s="18"/>
      <c r="E16" s="9"/>
    </row>
    <row r="17" spans="1:5" x14ac:dyDescent="0.35">
      <c r="A17" s="23"/>
      <c r="B17" s="23"/>
      <c r="C17" s="23"/>
      <c r="D17" s="18"/>
      <c r="E17" s="9"/>
    </row>
    <row r="18" spans="1:5" x14ac:dyDescent="0.35">
      <c r="A18" s="40"/>
      <c r="B18" s="26"/>
      <c r="C18" s="26"/>
      <c r="D18" s="20"/>
      <c r="E18" s="6"/>
    </row>
    <row r="19" spans="1:5" ht="21.75" thickBot="1" x14ac:dyDescent="0.4">
      <c r="A19" s="1" t="s">
        <v>7</v>
      </c>
      <c r="B19" s="36"/>
      <c r="C19" s="21"/>
      <c r="D19" s="12"/>
    </row>
    <row r="20" spans="1:5" ht="21.75" thickTop="1" x14ac:dyDescent="0.35"/>
    <row r="22" spans="1:5" x14ac:dyDescent="0.35">
      <c r="B22" s="3" t="s">
        <v>0</v>
      </c>
    </row>
    <row r="24" spans="1:5" x14ac:dyDescent="0.35">
      <c r="A24" s="3" t="s">
        <v>235</v>
      </c>
    </row>
    <row r="25" spans="1:5" x14ac:dyDescent="0.35">
      <c r="A25" s="14" t="s">
        <v>236</v>
      </c>
      <c r="C25" s="63" t="s">
        <v>339</v>
      </c>
    </row>
    <row r="26" spans="1:5" x14ac:dyDescent="0.35">
      <c r="A26" s="3" t="s">
        <v>237</v>
      </c>
      <c r="C26" s="3" t="s">
        <v>340</v>
      </c>
    </row>
    <row r="28" spans="1:5" x14ac:dyDescent="0.35">
      <c r="C28" s="91" t="s">
        <v>285</v>
      </c>
    </row>
    <row r="29" spans="1:5" x14ac:dyDescent="0.35">
      <c r="A29" s="68" t="s">
        <v>284</v>
      </c>
    </row>
    <row r="30" spans="1:5" x14ac:dyDescent="0.35">
      <c r="A30" s="39" t="s">
        <v>272</v>
      </c>
    </row>
    <row r="31" spans="1:5" x14ac:dyDescent="0.35">
      <c r="A31" s="39" t="s">
        <v>270</v>
      </c>
    </row>
    <row r="35" spans="1:1" x14ac:dyDescent="0.35">
      <c r="A35" s="39"/>
    </row>
  </sheetData>
  <mergeCells count="5">
    <mergeCell ref="C6:D6"/>
    <mergeCell ref="A1:E1"/>
    <mergeCell ref="A2:E2"/>
    <mergeCell ref="A3:E3"/>
    <mergeCell ref="A4:E4"/>
  </mergeCells>
  <phoneticPr fontId="0" type="noConversion"/>
  <pageMargins left="0.46" right="0.41" top="1" bottom="1" header="0.5" footer="0.5"/>
  <pageSetup paperSize="9" scale="91" orientation="portrait" r:id="rId1"/>
  <headerFooter alignWithMargins="0"/>
  <colBreaks count="1" manualBreakCount="1">
    <brk id="5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34" zoomScale="99" zoomScaleNormal="99" workbookViewId="0">
      <selection activeCell="A60" sqref="A60:XFD60"/>
    </sheetView>
  </sheetViews>
  <sheetFormatPr defaultColWidth="9.140625" defaultRowHeight="21" x14ac:dyDescent="0.35"/>
  <cols>
    <col min="1" max="1" width="11.140625" style="2" customWidth="1"/>
    <col min="2" max="2" width="68.42578125" style="3" customWidth="1"/>
    <col min="3" max="3" width="13.28515625" style="2" customWidth="1"/>
    <col min="4" max="5" width="10.28515625" style="2" customWidth="1"/>
    <col min="6" max="7" width="6.5703125" style="2" bestFit="1" customWidth="1"/>
    <col min="8" max="8" width="25.5703125" style="2" bestFit="1" customWidth="1"/>
    <col min="9" max="9" width="9.28515625" style="2" bestFit="1" customWidth="1"/>
    <col min="10" max="10" width="9.28515625" style="2" customWidth="1"/>
    <col min="11" max="11" width="4" style="2" customWidth="1"/>
    <col min="12" max="12" width="8.28515625" style="2" bestFit="1" customWidth="1"/>
    <col min="13" max="16384" width="9.140625" style="3"/>
  </cols>
  <sheetData>
    <row r="1" spans="1:12" x14ac:dyDescent="0.35">
      <c r="A1" s="279" t="s">
        <v>338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x14ac:dyDescent="0.35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x14ac:dyDescent="0.35">
      <c r="A3" s="280" t="s">
        <v>92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2" x14ac:dyDescent="0.35">
      <c r="A4" s="279" t="e">
        <f>+#REF!</f>
        <v>#REF!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x14ac:dyDescent="0.35">
      <c r="A5" s="279" t="s">
        <v>93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x14ac:dyDescent="0.35">
      <c r="A6" s="1"/>
      <c r="B6" s="1"/>
      <c r="C6" s="1"/>
      <c r="D6" s="1"/>
    </row>
    <row r="7" spans="1:12" x14ac:dyDescent="0.35">
      <c r="A7" s="1"/>
      <c r="B7" s="1"/>
      <c r="C7" s="1"/>
      <c r="D7" s="1"/>
    </row>
    <row r="8" spans="1:12" x14ac:dyDescent="0.35">
      <c r="A8" s="306" t="s">
        <v>81</v>
      </c>
      <c r="B8" s="306"/>
      <c r="C8" s="306" t="s">
        <v>84</v>
      </c>
      <c r="D8" s="306"/>
      <c r="E8" s="306" t="s">
        <v>86</v>
      </c>
      <c r="F8" s="306"/>
      <c r="G8" s="306"/>
      <c r="H8" s="306"/>
      <c r="I8" s="306" t="s">
        <v>90</v>
      </c>
      <c r="J8" s="307" t="s">
        <v>91</v>
      </c>
      <c r="K8" s="307"/>
      <c r="L8" s="306" t="s">
        <v>6</v>
      </c>
    </row>
    <row r="9" spans="1:12" ht="63" x14ac:dyDescent="0.35">
      <c r="A9" s="34" t="s">
        <v>82</v>
      </c>
      <c r="B9" s="34" t="s">
        <v>83</v>
      </c>
      <c r="C9" s="41" t="s">
        <v>82</v>
      </c>
      <c r="D9" s="34" t="s">
        <v>85</v>
      </c>
      <c r="E9" s="34" t="s">
        <v>87</v>
      </c>
      <c r="F9" s="34" t="s">
        <v>88</v>
      </c>
      <c r="G9" s="34" t="s">
        <v>89</v>
      </c>
      <c r="H9" s="47" t="s">
        <v>95</v>
      </c>
      <c r="I9" s="306"/>
      <c r="J9" s="307"/>
      <c r="K9" s="307"/>
      <c r="L9" s="306"/>
    </row>
    <row r="10" spans="1:12" x14ac:dyDescent="0.35">
      <c r="A10" s="48">
        <v>15</v>
      </c>
      <c r="B10" s="35" t="s">
        <v>226</v>
      </c>
      <c r="C10" s="48">
        <v>44</v>
      </c>
      <c r="D10" s="53"/>
      <c r="E10" s="50"/>
      <c r="F10" s="50"/>
      <c r="G10" s="50"/>
      <c r="H10" s="50"/>
      <c r="I10" s="48"/>
      <c r="J10" s="51"/>
      <c r="K10" s="52"/>
      <c r="L10" s="4"/>
    </row>
    <row r="11" spans="1:12" x14ac:dyDescent="0.35">
      <c r="A11" s="53" t="s">
        <v>94</v>
      </c>
      <c r="B11" s="23" t="s">
        <v>224</v>
      </c>
      <c r="C11" s="53"/>
      <c r="D11" s="53"/>
      <c r="E11" s="49"/>
      <c r="F11" s="49"/>
      <c r="G11" s="49"/>
      <c r="H11" s="49"/>
      <c r="I11" s="53"/>
      <c r="J11" s="54"/>
      <c r="K11" s="55"/>
      <c r="L11" s="56"/>
    </row>
    <row r="12" spans="1:12" x14ac:dyDescent="0.35">
      <c r="A12" s="53">
        <v>16</v>
      </c>
      <c r="B12" s="23" t="s">
        <v>96</v>
      </c>
      <c r="C12" s="53">
        <v>44</v>
      </c>
      <c r="D12" s="53"/>
      <c r="E12" s="49"/>
      <c r="F12" s="49"/>
      <c r="G12" s="49"/>
      <c r="H12" s="49"/>
      <c r="I12" s="53"/>
      <c r="J12" s="54"/>
      <c r="K12" s="55"/>
      <c r="L12" s="56"/>
    </row>
    <row r="13" spans="1:12" x14ac:dyDescent="0.35">
      <c r="A13" s="53" t="s">
        <v>94</v>
      </c>
      <c r="B13" s="23" t="s">
        <v>97</v>
      </c>
      <c r="C13" s="53"/>
      <c r="D13" s="53"/>
      <c r="E13" s="49"/>
      <c r="F13" s="49"/>
      <c r="G13" s="49"/>
      <c r="H13" s="49"/>
      <c r="I13" s="53"/>
      <c r="J13" s="54"/>
      <c r="K13" s="55"/>
      <c r="L13" s="56"/>
    </row>
    <row r="14" spans="1:12" x14ac:dyDescent="0.35">
      <c r="A14" s="53">
        <v>17</v>
      </c>
      <c r="B14" s="23" t="s">
        <v>98</v>
      </c>
      <c r="C14" s="53">
        <v>44</v>
      </c>
      <c r="D14" s="53"/>
      <c r="E14" s="49"/>
      <c r="F14" s="49"/>
      <c r="G14" s="49"/>
      <c r="H14" s="49"/>
      <c r="I14" s="53"/>
      <c r="J14" s="54"/>
      <c r="K14" s="55"/>
      <c r="L14" s="56"/>
    </row>
    <row r="15" spans="1:12" x14ac:dyDescent="0.35">
      <c r="A15" s="53"/>
      <c r="B15" s="23" t="s">
        <v>99</v>
      </c>
      <c r="C15" s="53"/>
      <c r="D15" s="53"/>
      <c r="E15" s="49"/>
      <c r="F15" s="49"/>
      <c r="G15" s="49"/>
      <c r="H15" s="49"/>
      <c r="I15" s="53"/>
      <c r="J15" s="54"/>
      <c r="K15" s="55"/>
      <c r="L15" s="56"/>
    </row>
    <row r="16" spans="1:12" x14ac:dyDescent="0.35">
      <c r="A16" s="53">
        <v>20</v>
      </c>
      <c r="B16" s="23" t="s">
        <v>100</v>
      </c>
      <c r="C16" s="53">
        <v>44</v>
      </c>
      <c r="D16" s="53"/>
      <c r="E16" s="49"/>
      <c r="F16" s="49"/>
      <c r="G16" s="49"/>
      <c r="H16" s="49"/>
      <c r="I16" s="53"/>
      <c r="J16" s="54"/>
      <c r="K16" s="55"/>
      <c r="L16" s="56"/>
    </row>
    <row r="17" spans="1:12" x14ac:dyDescent="0.35">
      <c r="A17" s="53"/>
      <c r="B17" s="23"/>
      <c r="C17" s="53"/>
      <c r="D17" s="53"/>
      <c r="E17" s="49"/>
      <c r="F17" s="49"/>
      <c r="G17" s="49"/>
      <c r="H17" s="49"/>
      <c r="I17" s="53"/>
      <c r="J17" s="54"/>
      <c r="K17" s="55"/>
      <c r="L17" s="56"/>
    </row>
    <row r="18" spans="1:12" x14ac:dyDescent="0.35">
      <c r="A18" s="53">
        <v>22</v>
      </c>
      <c r="B18" s="23" t="s">
        <v>101</v>
      </c>
      <c r="C18" s="53">
        <v>44</v>
      </c>
      <c r="D18" s="53"/>
      <c r="E18" s="49"/>
      <c r="F18" s="49"/>
      <c r="G18" s="49"/>
      <c r="H18" s="49"/>
      <c r="I18" s="53"/>
      <c r="J18" s="54"/>
      <c r="K18" s="55"/>
      <c r="L18" s="56"/>
    </row>
    <row r="19" spans="1:12" x14ac:dyDescent="0.35">
      <c r="A19" s="53"/>
      <c r="B19" s="23" t="s">
        <v>102</v>
      </c>
      <c r="C19" s="53"/>
      <c r="D19" s="53"/>
      <c r="E19" s="49"/>
      <c r="F19" s="49"/>
      <c r="G19" s="49"/>
      <c r="H19" s="49"/>
      <c r="I19" s="53"/>
      <c r="J19" s="54"/>
      <c r="K19" s="55"/>
      <c r="L19" s="56"/>
    </row>
    <row r="20" spans="1:12" x14ac:dyDescent="0.35">
      <c r="A20" s="53"/>
      <c r="B20" s="23" t="s">
        <v>103</v>
      </c>
      <c r="C20" s="53"/>
      <c r="D20" s="53"/>
      <c r="E20" s="49"/>
      <c r="F20" s="49"/>
      <c r="G20" s="49"/>
      <c r="H20" s="49"/>
      <c r="I20" s="53"/>
      <c r="J20" s="54"/>
      <c r="K20" s="55"/>
      <c r="L20" s="56"/>
    </row>
    <row r="21" spans="1:12" x14ac:dyDescent="0.35">
      <c r="A21" s="53">
        <v>24</v>
      </c>
      <c r="B21" s="23" t="s">
        <v>104</v>
      </c>
      <c r="C21" s="53">
        <v>44</v>
      </c>
      <c r="D21" s="53"/>
      <c r="E21" s="49"/>
      <c r="F21" s="49"/>
      <c r="G21" s="49"/>
      <c r="H21" s="49"/>
      <c r="I21" s="53"/>
      <c r="J21" s="54"/>
      <c r="K21" s="55"/>
      <c r="L21" s="56"/>
    </row>
    <row r="22" spans="1:12" x14ac:dyDescent="0.35">
      <c r="A22" s="53"/>
      <c r="B22" s="23" t="s">
        <v>105</v>
      </c>
      <c r="C22" s="53"/>
      <c r="D22" s="53"/>
      <c r="E22" s="49"/>
      <c r="F22" s="49"/>
      <c r="G22" s="49"/>
      <c r="H22" s="49"/>
      <c r="I22" s="53"/>
      <c r="J22" s="54"/>
      <c r="K22" s="55"/>
      <c r="L22" s="56"/>
    </row>
    <row r="23" spans="1:12" x14ac:dyDescent="0.35">
      <c r="A23" s="53"/>
      <c r="B23" s="23" t="s">
        <v>106</v>
      </c>
      <c r="C23" s="53"/>
      <c r="D23" s="53"/>
      <c r="E23" s="49"/>
      <c r="F23" s="49"/>
      <c r="G23" s="49"/>
      <c r="H23" s="49"/>
      <c r="I23" s="53"/>
      <c r="J23" s="54"/>
      <c r="K23" s="55"/>
      <c r="L23" s="56"/>
    </row>
    <row r="24" spans="1:12" x14ac:dyDescent="0.35">
      <c r="A24" s="40"/>
      <c r="B24" s="26"/>
      <c r="C24" s="40"/>
      <c r="D24" s="40"/>
      <c r="E24" s="58"/>
      <c r="F24" s="58"/>
      <c r="G24" s="58"/>
      <c r="H24" s="58"/>
      <c r="I24" s="40"/>
      <c r="J24" s="59"/>
      <c r="K24" s="60"/>
      <c r="L24" s="57"/>
    </row>
    <row r="25" spans="1:12" x14ac:dyDescent="0.35">
      <c r="A25" s="53">
        <v>25</v>
      </c>
      <c r="B25" s="23" t="s">
        <v>107</v>
      </c>
      <c r="C25" s="53">
        <v>44</v>
      </c>
      <c r="D25" s="53"/>
      <c r="E25" s="49"/>
      <c r="F25" s="49"/>
      <c r="G25" s="49"/>
      <c r="H25" s="49"/>
      <c r="I25" s="53"/>
      <c r="J25" s="54"/>
      <c r="K25" s="55"/>
      <c r="L25" s="56"/>
    </row>
    <row r="26" spans="1:12" x14ac:dyDescent="0.35">
      <c r="A26" s="53"/>
      <c r="B26" s="23" t="s">
        <v>108</v>
      </c>
      <c r="C26" s="53"/>
      <c r="D26" s="53"/>
      <c r="E26" s="49"/>
      <c r="F26" s="49"/>
      <c r="G26" s="49"/>
      <c r="H26" s="49"/>
      <c r="I26" s="53"/>
      <c r="J26" s="54"/>
      <c r="K26" s="55"/>
      <c r="L26" s="56"/>
    </row>
    <row r="27" spans="1:12" x14ac:dyDescent="0.35">
      <c r="A27" s="53">
        <v>26</v>
      </c>
      <c r="B27" s="23" t="s">
        <v>109</v>
      </c>
      <c r="C27" s="95" t="s">
        <v>285</v>
      </c>
      <c r="D27" s="53"/>
      <c r="E27" s="49"/>
      <c r="F27" s="49"/>
      <c r="G27" s="49"/>
      <c r="H27" s="49"/>
      <c r="I27" s="53"/>
      <c r="J27" s="54"/>
      <c r="K27" s="55"/>
      <c r="L27" s="56"/>
    </row>
    <row r="28" spans="1:12" x14ac:dyDescent="0.35">
      <c r="A28" s="53"/>
      <c r="B28" s="23" t="s">
        <v>110</v>
      </c>
      <c r="C28" s="53"/>
      <c r="D28" s="53"/>
      <c r="E28" s="49"/>
      <c r="F28" s="49"/>
      <c r="G28" s="49"/>
      <c r="H28" s="49"/>
      <c r="I28" s="53"/>
      <c r="J28" s="54"/>
      <c r="K28" s="55"/>
      <c r="L28" s="56"/>
    </row>
    <row r="29" spans="1:12" x14ac:dyDescent="0.35">
      <c r="A29" s="53">
        <v>27</v>
      </c>
      <c r="B29" s="23" t="s">
        <v>111</v>
      </c>
      <c r="C29" s="53">
        <v>44</v>
      </c>
      <c r="D29" s="53"/>
      <c r="E29" s="49"/>
      <c r="F29" s="49"/>
      <c r="G29" s="49"/>
      <c r="H29" s="49"/>
      <c r="I29" s="53"/>
      <c r="J29" s="54"/>
      <c r="K29" s="55"/>
      <c r="L29" s="56"/>
    </row>
    <row r="30" spans="1:12" x14ac:dyDescent="0.35">
      <c r="A30" s="53"/>
      <c r="B30" s="23" t="s">
        <v>112</v>
      </c>
      <c r="C30" s="53"/>
      <c r="D30" s="53"/>
      <c r="E30" s="49"/>
      <c r="F30" s="49"/>
      <c r="G30" s="49"/>
      <c r="H30" s="49"/>
      <c r="I30" s="53"/>
      <c r="J30" s="54"/>
      <c r="K30" s="55"/>
      <c r="L30" s="56"/>
    </row>
    <row r="31" spans="1:12" x14ac:dyDescent="0.35">
      <c r="A31" s="53">
        <v>28</v>
      </c>
      <c r="B31" s="23" t="s">
        <v>113</v>
      </c>
      <c r="C31" s="53">
        <v>44</v>
      </c>
      <c r="D31" s="53"/>
      <c r="E31" s="49"/>
      <c r="F31" s="49"/>
      <c r="G31" s="49"/>
      <c r="H31" s="49"/>
      <c r="I31" s="53"/>
      <c r="J31" s="54"/>
      <c r="K31" s="55"/>
      <c r="L31" s="56"/>
    </row>
    <row r="32" spans="1:12" x14ac:dyDescent="0.35">
      <c r="A32" s="53"/>
      <c r="B32" s="23" t="s">
        <v>114</v>
      </c>
      <c r="C32" s="53"/>
      <c r="D32" s="53"/>
      <c r="E32" s="49"/>
      <c r="F32" s="49"/>
      <c r="G32" s="49"/>
      <c r="H32" s="49"/>
      <c r="I32" s="53"/>
      <c r="J32" s="54"/>
      <c r="K32" s="55"/>
      <c r="L32" s="56"/>
    </row>
    <row r="33" spans="1:12" x14ac:dyDescent="0.35">
      <c r="A33" s="53"/>
      <c r="B33" s="23" t="s">
        <v>115</v>
      </c>
      <c r="C33" s="53"/>
      <c r="D33" s="53"/>
      <c r="E33" s="49"/>
      <c r="F33" s="49"/>
      <c r="G33" s="49"/>
      <c r="H33" s="49"/>
      <c r="I33" s="53"/>
      <c r="J33" s="54"/>
      <c r="K33" s="55"/>
      <c r="L33" s="56"/>
    </row>
    <row r="34" spans="1:12" x14ac:dyDescent="0.35">
      <c r="A34" s="53">
        <v>29</v>
      </c>
      <c r="B34" s="23" t="s">
        <v>116</v>
      </c>
      <c r="C34" s="53">
        <v>44</v>
      </c>
      <c r="D34" s="53"/>
      <c r="E34" s="49"/>
      <c r="F34" s="49"/>
      <c r="G34" s="49"/>
      <c r="H34" s="49"/>
      <c r="I34" s="53"/>
      <c r="J34" s="54"/>
      <c r="K34" s="55"/>
      <c r="L34" s="56"/>
    </row>
    <row r="35" spans="1:12" x14ac:dyDescent="0.35">
      <c r="A35" s="53"/>
      <c r="B35" s="23" t="s">
        <v>117</v>
      </c>
      <c r="C35" s="53"/>
      <c r="D35" s="53"/>
      <c r="E35" s="49"/>
      <c r="F35" s="49"/>
      <c r="G35" s="49"/>
      <c r="H35" s="49"/>
      <c r="I35" s="53"/>
      <c r="J35" s="54"/>
      <c r="K35" s="55"/>
      <c r="L35" s="56"/>
    </row>
    <row r="36" spans="1:12" x14ac:dyDescent="0.35">
      <c r="A36" s="53">
        <v>30</v>
      </c>
      <c r="B36" s="23" t="s">
        <v>118</v>
      </c>
      <c r="C36" s="53">
        <v>44</v>
      </c>
      <c r="D36" s="53"/>
      <c r="E36" s="49"/>
      <c r="F36" s="49"/>
      <c r="G36" s="49"/>
      <c r="H36" s="49"/>
      <c r="I36" s="53"/>
      <c r="J36" s="54"/>
      <c r="K36" s="55"/>
      <c r="L36" s="56"/>
    </row>
    <row r="37" spans="1:12" x14ac:dyDescent="0.35">
      <c r="A37" s="53"/>
      <c r="B37" s="23" t="s">
        <v>119</v>
      </c>
      <c r="C37" s="53"/>
      <c r="D37" s="53"/>
      <c r="E37" s="49"/>
      <c r="F37" s="49"/>
      <c r="G37" s="49"/>
      <c r="H37" s="49"/>
      <c r="I37" s="53"/>
      <c r="J37" s="54"/>
      <c r="K37" s="55"/>
      <c r="L37" s="56"/>
    </row>
    <row r="38" spans="1:12" x14ac:dyDescent="0.35">
      <c r="A38" s="53">
        <v>31</v>
      </c>
      <c r="B38" s="23" t="s">
        <v>118</v>
      </c>
      <c r="C38" s="53">
        <v>44</v>
      </c>
      <c r="D38" s="53"/>
      <c r="E38" s="49"/>
      <c r="F38" s="49"/>
      <c r="G38" s="49"/>
      <c r="H38" s="49"/>
      <c r="I38" s="53"/>
      <c r="J38" s="54"/>
      <c r="K38" s="55"/>
      <c r="L38" s="56"/>
    </row>
    <row r="39" spans="1:12" x14ac:dyDescent="0.35">
      <c r="A39" s="53" t="s">
        <v>94</v>
      </c>
      <c r="B39" s="23" t="s">
        <v>119</v>
      </c>
      <c r="C39" s="53"/>
      <c r="D39" s="53"/>
      <c r="E39" s="49"/>
      <c r="F39" s="49"/>
      <c r="G39" s="49"/>
      <c r="H39" s="49"/>
      <c r="I39" s="53"/>
      <c r="J39" s="54"/>
      <c r="K39" s="55"/>
      <c r="L39" s="56"/>
    </row>
    <row r="40" spans="1:12" x14ac:dyDescent="0.35">
      <c r="A40" s="53">
        <v>39</v>
      </c>
      <c r="B40" s="23" t="s">
        <v>121</v>
      </c>
      <c r="C40" s="53">
        <v>44</v>
      </c>
      <c r="D40" s="53"/>
      <c r="E40" s="49"/>
      <c r="F40" s="49"/>
      <c r="G40" s="49"/>
      <c r="H40" s="49"/>
      <c r="I40" s="53"/>
      <c r="J40" s="54"/>
      <c r="K40" s="55"/>
      <c r="L40" s="56"/>
    </row>
    <row r="41" spans="1:12" x14ac:dyDescent="0.35">
      <c r="A41" s="53" t="s">
        <v>120</v>
      </c>
      <c r="B41" s="23"/>
      <c r="C41" s="53"/>
      <c r="D41" s="53"/>
      <c r="E41" s="49"/>
      <c r="F41" s="49"/>
      <c r="G41" s="49"/>
      <c r="H41" s="49"/>
      <c r="I41" s="53"/>
      <c r="J41" s="54"/>
      <c r="K41" s="55"/>
      <c r="L41" s="56"/>
    </row>
    <row r="42" spans="1:12" x14ac:dyDescent="0.35">
      <c r="A42" s="53">
        <v>8</v>
      </c>
      <c r="B42" s="23" t="s">
        <v>122</v>
      </c>
      <c r="C42" s="53">
        <v>45</v>
      </c>
      <c r="D42" s="53"/>
      <c r="E42" s="49"/>
      <c r="F42" s="49"/>
      <c r="G42" s="49"/>
      <c r="H42" s="49"/>
      <c r="I42" s="53"/>
      <c r="J42" s="54"/>
      <c r="K42" s="55"/>
      <c r="L42" s="56"/>
    </row>
    <row r="43" spans="1:12" x14ac:dyDescent="0.35">
      <c r="A43" s="53"/>
      <c r="B43" s="23" t="s">
        <v>123</v>
      </c>
      <c r="C43" s="53"/>
      <c r="D43" s="53"/>
      <c r="E43" s="49"/>
      <c r="F43" s="49"/>
      <c r="G43" s="49"/>
      <c r="H43" s="49"/>
      <c r="I43" s="53"/>
      <c r="J43" s="54"/>
      <c r="K43" s="55"/>
      <c r="L43" s="56"/>
    </row>
    <row r="44" spans="1:12" x14ac:dyDescent="0.35">
      <c r="A44" s="53"/>
      <c r="B44" s="23" t="s">
        <v>124</v>
      </c>
      <c r="C44" s="53"/>
      <c r="D44" s="53"/>
      <c r="E44" s="49"/>
      <c r="F44" s="49"/>
      <c r="G44" s="49"/>
      <c r="H44" s="49"/>
      <c r="I44" s="53"/>
      <c r="J44" s="54"/>
      <c r="K44" s="55"/>
      <c r="L44" s="56"/>
    </row>
    <row r="45" spans="1:12" x14ac:dyDescent="0.35">
      <c r="A45" s="53"/>
      <c r="B45" s="23"/>
      <c r="C45" s="53"/>
      <c r="D45" s="53"/>
      <c r="E45" s="49"/>
      <c r="F45" s="49"/>
      <c r="G45" s="49"/>
      <c r="H45" s="49"/>
      <c r="I45" s="53"/>
      <c r="J45" s="54"/>
      <c r="K45" s="55"/>
      <c r="L45" s="56"/>
    </row>
    <row r="46" spans="1:12" x14ac:dyDescent="0.35">
      <c r="A46" s="40"/>
      <c r="B46" s="26"/>
      <c r="C46" s="40"/>
      <c r="D46" s="40"/>
      <c r="E46" s="58"/>
      <c r="F46" s="58"/>
      <c r="G46" s="58"/>
      <c r="H46" s="58"/>
      <c r="I46" s="40"/>
      <c r="J46" s="59"/>
      <c r="K46" s="60"/>
      <c r="L46" s="57"/>
    </row>
    <row r="47" spans="1:12" x14ac:dyDescent="0.35">
      <c r="A47" s="53">
        <v>19</v>
      </c>
      <c r="B47" s="23" t="s">
        <v>125</v>
      </c>
      <c r="C47" s="53">
        <v>46</v>
      </c>
      <c r="D47" s="53"/>
      <c r="E47" s="49"/>
      <c r="F47" s="49"/>
      <c r="G47" s="49"/>
      <c r="H47" s="49"/>
      <c r="I47" s="53"/>
      <c r="J47" s="54"/>
      <c r="K47" s="55"/>
      <c r="L47" s="56"/>
    </row>
    <row r="48" spans="1:12" x14ac:dyDescent="0.35">
      <c r="A48" s="53"/>
      <c r="B48" s="23" t="s">
        <v>126</v>
      </c>
      <c r="C48" s="53"/>
      <c r="D48" s="53"/>
      <c r="E48" s="49"/>
      <c r="F48" s="49"/>
      <c r="G48" s="49"/>
      <c r="H48" s="49"/>
      <c r="I48" s="53"/>
      <c r="J48" s="54"/>
      <c r="K48" s="55"/>
      <c r="L48" s="56"/>
    </row>
    <row r="49" spans="1:12" x14ac:dyDescent="0.35">
      <c r="A49" s="53"/>
      <c r="B49" s="23" t="s">
        <v>127</v>
      </c>
      <c r="C49" s="53"/>
      <c r="D49" s="53"/>
      <c r="E49" s="49"/>
      <c r="F49" s="49"/>
      <c r="G49" s="49"/>
      <c r="H49" s="49"/>
      <c r="I49" s="53"/>
      <c r="J49" s="54"/>
      <c r="K49" s="55"/>
      <c r="L49" s="56"/>
    </row>
    <row r="50" spans="1:12" x14ac:dyDescent="0.35">
      <c r="A50" s="53">
        <v>33</v>
      </c>
      <c r="B50" s="23" t="s">
        <v>225</v>
      </c>
      <c r="C50" s="53">
        <v>49</v>
      </c>
      <c r="D50" s="53"/>
      <c r="E50" s="49"/>
      <c r="F50" s="49"/>
      <c r="G50" s="49"/>
      <c r="H50" s="49"/>
      <c r="I50" s="53"/>
      <c r="J50" s="54"/>
      <c r="K50" s="55"/>
      <c r="L50" s="56"/>
    </row>
    <row r="51" spans="1:12" x14ac:dyDescent="0.35">
      <c r="A51" s="53"/>
      <c r="B51" s="23"/>
      <c r="C51" s="53"/>
      <c r="D51" s="53"/>
      <c r="E51" s="49"/>
      <c r="F51" s="49"/>
      <c r="G51" s="49"/>
      <c r="H51" s="49"/>
      <c r="I51" s="53"/>
      <c r="J51" s="54"/>
      <c r="K51" s="55"/>
      <c r="L51" s="56"/>
    </row>
    <row r="52" spans="1:12" x14ac:dyDescent="0.35">
      <c r="A52" s="57"/>
      <c r="B52" s="6"/>
      <c r="C52" s="40"/>
      <c r="D52" s="40"/>
      <c r="E52" s="58"/>
      <c r="F52" s="58"/>
      <c r="G52" s="58"/>
      <c r="H52" s="58"/>
      <c r="I52" s="40"/>
      <c r="J52" s="59"/>
      <c r="K52" s="60"/>
      <c r="L52" s="57"/>
    </row>
    <row r="53" spans="1:12" ht="21.75" thickBot="1" x14ac:dyDescent="0.4">
      <c r="A53" s="283" t="s">
        <v>7</v>
      </c>
      <c r="B53" s="283"/>
      <c r="C53" s="283"/>
      <c r="D53" s="283"/>
      <c r="E53" s="283"/>
      <c r="F53" s="283"/>
      <c r="G53" s="283"/>
      <c r="H53" s="283"/>
      <c r="I53" s="284"/>
      <c r="J53" s="61"/>
      <c r="K53" s="62"/>
    </row>
    <row r="54" spans="1:12" ht="21.75" thickTop="1" x14ac:dyDescent="0.35">
      <c r="A54" s="63"/>
      <c r="E54" s="64"/>
      <c r="F54" s="64"/>
      <c r="G54" s="64"/>
      <c r="H54" s="64"/>
    </row>
    <row r="55" spans="1:12" x14ac:dyDescent="0.35">
      <c r="A55" s="63"/>
      <c r="E55" s="64"/>
      <c r="F55" s="64"/>
      <c r="G55" s="64"/>
      <c r="H55" s="64"/>
    </row>
    <row r="56" spans="1:12" x14ac:dyDescent="0.35">
      <c r="A56" s="63"/>
      <c r="E56" s="64"/>
      <c r="F56" s="64"/>
      <c r="G56" s="64"/>
      <c r="H56" s="64"/>
    </row>
    <row r="57" spans="1:12" x14ac:dyDescent="0.35">
      <c r="A57" s="63"/>
      <c r="E57" s="64"/>
      <c r="F57" s="64"/>
      <c r="G57" s="64"/>
      <c r="H57" s="64"/>
    </row>
    <row r="58" spans="1:12" x14ac:dyDescent="0.35">
      <c r="E58" s="64"/>
      <c r="F58" s="64"/>
      <c r="G58" s="64"/>
      <c r="H58" s="64"/>
    </row>
    <row r="59" spans="1:12" x14ac:dyDescent="0.35">
      <c r="E59" s="64"/>
      <c r="F59" s="64"/>
      <c r="G59" s="64"/>
      <c r="H59" s="3" t="s">
        <v>211</v>
      </c>
    </row>
    <row r="60" spans="1:12" x14ac:dyDescent="0.35">
      <c r="A60" s="157"/>
      <c r="C60" s="157"/>
      <c r="D60" s="157"/>
      <c r="E60" s="64"/>
      <c r="F60" s="64"/>
      <c r="G60" s="64"/>
      <c r="H60" s="3"/>
      <c r="I60" s="157"/>
      <c r="J60" s="157"/>
      <c r="K60" s="157"/>
      <c r="L60" s="157"/>
    </row>
    <row r="61" spans="1:12" x14ac:dyDescent="0.35">
      <c r="E61" s="64"/>
      <c r="F61" s="64"/>
      <c r="G61" s="64"/>
      <c r="H61" s="3" t="s">
        <v>1</v>
      </c>
      <c r="I61" s="3"/>
    </row>
    <row r="62" spans="1:12" x14ac:dyDescent="0.35">
      <c r="E62" s="64"/>
      <c r="F62" s="64"/>
      <c r="G62" s="64"/>
      <c r="H62" s="63" t="s">
        <v>339</v>
      </c>
      <c r="I62" s="3"/>
    </row>
    <row r="63" spans="1:12" x14ac:dyDescent="0.35">
      <c r="E63" s="64"/>
      <c r="F63" s="64"/>
      <c r="G63" s="64"/>
      <c r="H63" s="3" t="s">
        <v>340</v>
      </c>
      <c r="I63" s="3"/>
    </row>
    <row r="64" spans="1:12" x14ac:dyDescent="0.35">
      <c r="E64" s="64"/>
      <c r="F64" s="64"/>
      <c r="G64" s="64"/>
      <c r="H64" s="64"/>
    </row>
    <row r="65" spans="5:8" x14ac:dyDescent="0.35">
      <c r="E65" s="64"/>
      <c r="F65" s="64"/>
      <c r="G65" s="64"/>
      <c r="H65" s="64"/>
    </row>
    <row r="66" spans="5:8" x14ac:dyDescent="0.35">
      <c r="E66" s="64"/>
      <c r="F66" s="64"/>
      <c r="G66" s="64"/>
      <c r="H66" s="64"/>
    </row>
    <row r="67" spans="5:8" x14ac:dyDescent="0.35">
      <c r="E67" s="64"/>
      <c r="F67" s="64"/>
      <c r="G67" s="64"/>
      <c r="H67" s="64"/>
    </row>
    <row r="68" spans="5:8" x14ac:dyDescent="0.35">
      <c r="E68" s="64"/>
      <c r="F68" s="64"/>
      <c r="G68" s="64"/>
      <c r="H68" s="64"/>
    </row>
    <row r="69" spans="5:8" x14ac:dyDescent="0.35">
      <c r="E69" s="64"/>
      <c r="F69" s="64"/>
      <c r="G69" s="64"/>
      <c r="H69" s="64"/>
    </row>
    <row r="70" spans="5:8" x14ac:dyDescent="0.35">
      <c r="E70" s="64"/>
      <c r="F70" s="64"/>
      <c r="G70" s="64"/>
      <c r="H70" s="64"/>
    </row>
    <row r="71" spans="5:8" x14ac:dyDescent="0.35">
      <c r="E71" s="64"/>
      <c r="F71" s="64"/>
      <c r="G71" s="64"/>
      <c r="H71" s="64"/>
    </row>
    <row r="72" spans="5:8" x14ac:dyDescent="0.35">
      <c r="E72" s="64"/>
      <c r="F72" s="64"/>
      <c r="G72" s="64"/>
      <c r="H72" s="64"/>
    </row>
    <row r="73" spans="5:8" x14ac:dyDescent="0.35">
      <c r="E73" s="64"/>
      <c r="F73" s="64"/>
      <c r="G73" s="64"/>
      <c r="H73" s="64"/>
    </row>
    <row r="74" spans="5:8" x14ac:dyDescent="0.35">
      <c r="E74" s="64"/>
      <c r="F74" s="64"/>
      <c r="G74" s="64"/>
      <c r="H74" s="64"/>
    </row>
    <row r="75" spans="5:8" x14ac:dyDescent="0.35">
      <c r="E75" s="64"/>
      <c r="F75" s="64"/>
      <c r="G75" s="64"/>
      <c r="H75" s="64"/>
    </row>
    <row r="76" spans="5:8" x14ac:dyDescent="0.35">
      <c r="E76" s="64"/>
      <c r="F76" s="64"/>
      <c r="G76" s="64"/>
      <c r="H76" s="64"/>
    </row>
    <row r="77" spans="5:8" x14ac:dyDescent="0.35">
      <c r="E77" s="64"/>
      <c r="F77" s="64"/>
      <c r="G77" s="64"/>
      <c r="H77" s="64"/>
    </row>
    <row r="78" spans="5:8" x14ac:dyDescent="0.35">
      <c r="E78" s="64"/>
      <c r="F78" s="64"/>
      <c r="G78" s="64"/>
      <c r="H78" s="64"/>
    </row>
    <row r="79" spans="5:8" x14ac:dyDescent="0.35">
      <c r="E79" s="64"/>
      <c r="F79" s="64"/>
      <c r="G79" s="64"/>
      <c r="H79" s="64"/>
    </row>
    <row r="80" spans="5:8" x14ac:dyDescent="0.35">
      <c r="E80" s="64"/>
      <c r="F80" s="64"/>
      <c r="G80" s="64"/>
      <c r="H80" s="64"/>
    </row>
    <row r="81" spans="5:8" x14ac:dyDescent="0.35">
      <c r="E81" s="64"/>
      <c r="F81" s="64"/>
      <c r="G81" s="64"/>
      <c r="H81" s="64"/>
    </row>
    <row r="82" spans="5:8" x14ac:dyDescent="0.35">
      <c r="E82" s="64"/>
      <c r="F82" s="64"/>
      <c r="G82" s="64"/>
      <c r="H82" s="64"/>
    </row>
    <row r="83" spans="5:8" x14ac:dyDescent="0.35">
      <c r="E83" s="64"/>
      <c r="F83" s="64"/>
      <c r="G83" s="64"/>
      <c r="H83" s="64"/>
    </row>
    <row r="84" spans="5:8" x14ac:dyDescent="0.35">
      <c r="E84" s="64"/>
      <c r="F84" s="64"/>
      <c r="G84" s="64"/>
      <c r="H84" s="64"/>
    </row>
    <row r="85" spans="5:8" x14ac:dyDescent="0.35">
      <c r="E85" s="64"/>
      <c r="F85" s="64"/>
      <c r="G85" s="64"/>
      <c r="H85" s="64"/>
    </row>
    <row r="86" spans="5:8" x14ac:dyDescent="0.35">
      <c r="E86" s="64"/>
      <c r="F86" s="64"/>
      <c r="G86" s="64"/>
      <c r="H86" s="64"/>
    </row>
    <row r="87" spans="5:8" x14ac:dyDescent="0.35">
      <c r="E87" s="64"/>
      <c r="F87" s="64"/>
      <c r="G87" s="64"/>
      <c r="H87" s="64"/>
    </row>
    <row r="88" spans="5:8" x14ac:dyDescent="0.35">
      <c r="E88" s="64"/>
      <c r="F88" s="64"/>
      <c r="G88" s="64"/>
      <c r="H88" s="64"/>
    </row>
  </sheetData>
  <mergeCells count="12">
    <mergeCell ref="A53:I53"/>
    <mergeCell ref="I8:I9"/>
    <mergeCell ref="L8:L9"/>
    <mergeCell ref="J8:K9"/>
    <mergeCell ref="A8:B8"/>
    <mergeCell ref="C8:D8"/>
    <mergeCell ref="E8:H8"/>
    <mergeCell ref="A5:L5"/>
    <mergeCell ref="A1:L1"/>
    <mergeCell ref="A2:L2"/>
    <mergeCell ref="A3:L3"/>
    <mergeCell ref="A4:L4"/>
  </mergeCells>
  <phoneticPr fontId="0" type="noConversion"/>
  <pageMargins left="0.74803149606299213" right="0.74803149606299213" top="0.73" bottom="0.98425196850393704" header="0.51181102362204722" footer="0.51181102362204722"/>
  <pageSetup paperSize="9" scale="8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7" zoomScale="99" zoomScaleNormal="99" workbookViewId="0">
      <selection activeCell="B37" sqref="B37"/>
    </sheetView>
  </sheetViews>
  <sheetFormatPr defaultColWidth="9.140625" defaultRowHeight="21" x14ac:dyDescent="0.35"/>
  <cols>
    <col min="1" max="1" width="10.7109375" style="2" customWidth="1"/>
    <col min="2" max="2" width="66.85546875" style="3" customWidth="1"/>
    <col min="3" max="5" width="10.28515625" style="2" customWidth="1"/>
    <col min="6" max="7" width="6.5703125" style="2" bestFit="1" customWidth="1"/>
    <col min="8" max="8" width="27.140625" style="2" customWidth="1"/>
    <col min="9" max="9" width="9.28515625" style="2" bestFit="1" customWidth="1"/>
    <col min="10" max="10" width="9.28515625" style="2" customWidth="1"/>
    <col min="11" max="11" width="4" style="2" customWidth="1"/>
    <col min="12" max="12" width="8.28515625" style="2" bestFit="1" customWidth="1"/>
    <col min="13" max="16384" width="9.140625" style="3"/>
  </cols>
  <sheetData>
    <row r="1" spans="1:12" x14ac:dyDescent="0.35">
      <c r="A1" s="279" t="s">
        <v>338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x14ac:dyDescent="0.35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x14ac:dyDescent="0.35">
      <c r="A3" s="280" t="s">
        <v>92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2" x14ac:dyDescent="0.35">
      <c r="A4" s="279" t="e">
        <f>+#REF!</f>
        <v>#REF!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x14ac:dyDescent="0.35">
      <c r="A5" s="279" t="s">
        <v>141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x14ac:dyDescent="0.35">
      <c r="A6" s="1"/>
      <c r="B6" s="1"/>
      <c r="C6" s="1"/>
      <c r="D6" s="1"/>
    </row>
    <row r="7" spans="1:12" x14ac:dyDescent="0.35">
      <c r="A7" s="1"/>
      <c r="B7" s="1"/>
      <c r="C7" s="1"/>
      <c r="D7" s="1"/>
    </row>
    <row r="8" spans="1:12" x14ac:dyDescent="0.35">
      <c r="A8" s="306" t="s">
        <v>81</v>
      </c>
      <c r="B8" s="306"/>
      <c r="C8" s="306" t="s">
        <v>84</v>
      </c>
      <c r="D8" s="306"/>
      <c r="E8" s="306" t="s">
        <v>86</v>
      </c>
      <c r="F8" s="306"/>
      <c r="G8" s="306"/>
      <c r="H8" s="306"/>
      <c r="I8" s="306" t="s">
        <v>90</v>
      </c>
      <c r="J8" s="307" t="s">
        <v>91</v>
      </c>
      <c r="K8" s="307"/>
      <c r="L8" s="306" t="s">
        <v>6</v>
      </c>
    </row>
    <row r="9" spans="1:12" ht="42" x14ac:dyDescent="0.35">
      <c r="A9" s="34" t="s">
        <v>82</v>
      </c>
      <c r="B9" s="34" t="s">
        <v>83</v>
      </c>
      <c r="C9" s="41" t="s">
        <v>82</v>
      </c>
      <c r="D9" s="34" t="s">
        <v>85</v>
      </c>
      <c r="E9" s="34" t="s">
        <v>87</v>
      </c>
      <c r="F9" s="34" t="s">
        <v>88</v>
      </c>
      <c r="G9" s="34" t="s">
        <v>89</v>
      </c>
      <c r="H9" s="47" t="s">
        <v>95</v>
      </c>
      <c r="I9" s="306"/>
      <c r="J9" s="307"/>
      <c r="K9" s="307"/>
      <c r="L9" s="306"/>
    </row>
    <row r="10" spans="1:12" x14ac:dyDescent="0.35">
      <c r="A10" s="48">
        <v>5</v>
      </c>
      <c r="B10" s="35" t="s">
        <v>142</v>
      </c>
      <c r="C10" s="48">
        <v>21</v>
      </c>
      <c r="D10" s="53"/>
      <c r="E10" s="50"/>
      <c r="F10" s="50"/>
      <c r="G10" s="50"/>
      <c r="H10" s="50"/>
      <c r="I10" s="48"/>
      <c r="J10" s="51"/>
      <c r="K10" s="52"/>
      <c r="L10" s="4"/>
    </row>
    <row r="11" spans="1:12" x14ac:dyDescent="0.35">
      <c r="A11" s="53"/>
      <c r="B11" s="23" t="s">
        <v>227</v>
      </c>
      <c r="C11" s="53"/>
      <c r="D11" s="53"/>
      <c r="E11" s="49"/>
      <c r="F11" s="49"/>
      <c r="G11" s="49"/>
      <c r="H11" s="49"/>
      <c r="I11" s="53"/>
      <c r="J11" s="54"/>
      <c r="K11" s="55"/>
      <c r="L11" s="56"/>
    </row>
    <row r="12" spans="1:12" x14ac:dyDescent="0.35">
      <c r="A12" s="53"/>
      <c r="B12" s="23" t="s">
        <v>151</v>
      </c>
      <c r="C12" s="53"/>
      <c r="D12" s="53"/>
      <c r="E12" s="49"/>
      <c r="F12" s="49"/>
      <c r="G12" s="49"/>
      <c r="H12" s="49"/>
      <c r="I12" s="53"/>
      <c r="J12" s="54"/>
      <c r="K12" s="55"/>
      <c r="L12" s="56"/>
    </row>
    <row r="13" spans="1:12" x14ac:dyDescent="0.35">
      <c r="A13" s="53">
        <v>6</v>
      </c>
      <c r="B13" s="23" t="s">
        <v>143</v>
      </c>
      <c r="C13" s="53">
        <v>21</v>
      </c>
      <c r="D13" s="53"/>
      <c r="E13" s="49"/>
      <c r="F13" s="49"/>
      <c r="G13" s="49"/>
      <c r="H13" s="49"/>
      <c r="I13" s="53"/>
      <c r="J13" s="54"/>
      <c r="K13" s="55"/>
      <c r="L13" s="56"/>
    </row>
    <row r="14" spans="1:12" x14ac:dyDescent="0.35">
      <c r="A14" s="53" t="s">
        <v>120</v>
      </c>
      <c r="B14" s="23" t="s">
        <v>152</v>
      </c>
      <c r="C14" s="53"/>
      <c r="D14" s="53"/>
      <c r="E14" s="49"/>
      <c r="F14" s="49"/>
      <c r="G14" s="49"/>
      <c r="H14" s="49"/>
      <c r="I14" s="53"/>
      <c r="J14" s="54"/>
      <c r="K14" s="55"/>
      <c r="L14" s="56"/>
    </row>
    <row r="15" spans="1:12" x14ac:dyDescent="0.35">
      <c r="A15" s="53">
        <v>7</v>
      </c>
      <c r="B15" s="23" t="s">
        <v>144</v>
      </c>
      <c r="C15" s="53">
        <v>21</v>
      </c>
      <c r="D15" s="53"/>
      <c r="E15" s="49"/>
      <c r="F15" s="49"/>
      <c r="G15" s="49"/>
      <c r="H15" s="49"/>
      <c r="I15" s="53"/>
      <c r="J15" s="54"/>
      <c r="K15" s="55"/>
      <c r="L15" s="56"/>
    </row>
    <row r="16" spans="1:12" x14ac:dyDescent="0.35">
      <c r="A16" s="53" t="s">
        <v>94</v>
      </c>
      <c r="B16" s="23" t="s">
        <v>153</v>
      </c>
      <c r="C16" s="53"/>
      <c r="D16" s="53"/>
      <c r="E16" s="49"/>
      <c r="F16" s="49"/>
      <c r="G16" s="49"/>
      <c r="H16" s="49"/>
      <c r="I16" s="53"/>
      <c r="J16" s="54"/>
      <c r="K16" s="55"/>
      <c r="L16" s="56"/>
    </row>
    <row r="17" spans="1:12" x14ac:dyDescent="0.35">
      <c r="A17" s="53"/>
      <c r="B17" s="23" t="s">
        <v>145</v>
      </c>
      <c r="C17" s="53"/>
      <c r="D17" s="53"/>
      <c r="E17" s="49"/>
      <c r="F17" s="49"/>
      <c r="G17" s="49"/>
      <c r="H17" s="49"/>
      <c r="I17" s="53"/>
      <c r="J17" s="54"/>
      <c r="K17" s="55"/>
      <c r="L17" s="56"/>
    </row>
    <row r="18" spans="1:12" x14ac:dyDescent="0.35">
      <c r="A18" s="53">
        <v>18</v>
      </c>
      <c r="B18" s="23" t="s">
        <v>146</v>
      </c>
      <c r="C18" s="53">
        <v>21</v>
      </c>
      <c r="D18" s="53"/>
      <c r="E18" s="49"/>
      <c r="F18" s="49"/>
      <c r="G18" s="49"/>
      <c r="H18" s="49"/>
      <c r="I18" s="53"/>
      <c r="J18" s="54"/>
      <c r="K18" s="55"/>
      <c r="L18" s="56"/>
    </row>
    <row r="19" spans="1:12" x14ac:dyDescent="0.35">
      <c r="A19" s="53" t="s">
        <v>94</v>
      </c>
      <c r="B19" s="23" t="s">
        <v>154</v>
      </c>
      <c r="C19" s="53"/>
      <c r="D19" s="53"/>
      <c r="E19" s="49"/>
      <c r="F19" s="49"/>
      <c r="G19" s="49"/>
      <c r="H19" s="49"/>
      <c r="I19" s="53"/>
      <c r="J19" s="54"/>
      <c r="K19" s="55"/>
      <c r="L19" s="56"/>
    </row>
    <row r="20" spans="1:12" x14ac:dyDescent="0.35">
      <c r="A20" s="53"/>
      <c r="B20" s="23" t="s">
        <v>147</v>
      </c>
      <c r="C20" s="53"/>
      <c r="D20" s="53"/>
      <c r="E20" s="49"/>
      <c r="F20" s="49"/>
      <c r="G20" s="49"/>
      <c r="H20" s="49"/>
      <c r="I20" s="53"/>
      <c r="J20" s="54"/>
      <c r="K20" s="55"/>
      <c r="L20" s="56"/>
    </row>
    <row r="21" spans="1:12" x14ac:dyDescent="0.35">
      <c r="A21" s="53">
        <v>6</v>
      </c>
      <c r="B21" s="23" t="s">
        <v>148</v>
      </c>
      <c r="C21" s="53">
        <v>22</v>
      </c>
      <c r="D21" s="53"/>
      <c r="E21" s="49"/>
      <c r="F21" s="49"/>
      <c r="G21" s="49"/>
      <c r="H21" s="49"/>
      <c r="I21" s="53"/>
      <c r="J21" s="54"/>
      <c r="K21" s="55"/>
      <c r="L21" s="56"/>
    </row>
    <row r="22" spans="1:12" x14ac:dyDescent="0.35">
      <c r="A22" s="53" t="s">
        <v>94</v>
      </c>
      <c r="B22" s="23" t="s">
        <v>150</v>
      </c>
      <c r="C22" s="53"/>
      <c r="D22" s="53"/>
      <c r="E22" s="49"/>
      <c r="F22" s="49"/>
      <c r="G22" s="49"/>
      <c r="H22" s="49"/>
      <c r="I22" s="53"/>
      <c r="J22" s="54"/>
      <c r="K22" s="55"/>
      <c r="L22" s="56"/>
    </row>
    <row r="23" spans="1:12" x14ac:dyDescent="0.35">
      <c r="A23" s="53"/>
      <c r="B23" s="23" t="s">
        <v>149</v>
      </c>
      <c r="C23" s="53"/>
      <c r="D23" s="53"/>
      <c r="E23" s="49"/>
      <c r="F23" s="49"/>
      <c r="G23" s="49"/>
      <c r="H23" s="49"/>
      <c r="I23" s="53"/>
      <c r="J23" s="54"/>
      <c r="K23" s="55"/>
      <c r="L23" s="56"/>
    </row>
    <row r="24" spans="1:12" x14ac:dyDescent="0.35">
      <c r="A24" s="40"/>
      <c r="B24" s="26"/>
      <c r="C24" s="40"/>
      <c r="D24" s="40"/>
      <c r="E24" s="58"/>
      <c r="F24" s="58"/>
      <c r="G24" s="58"/>
      <c r="H24" s="58"/>
      <c r="I24" s="40"/>
      <c r="J24" s="59"/>
      <c r="K24" s="60"/>
      <c r="L24" s="57"/>
    </row>
    <row r="25" spans="1:12" x14ac:dyDescent="0.35">
      <c r="A25" s="53">
        <v>8</v>
      </c>
      <c r="B25" s="23" t="s">
        <v>155</v>
      </c>
      <c r="C25" s="53">
        <v>22</v>
      </c>
      <c r="D25" s="53"/>
      <c r="E25" s="49"/>
      <c r="F25" s="49"/>
      <c r="G25" s="49"/>
      <c r="H25" s="49"/>
      <c r="I25" s="53"/>
      <c r="J25" s="54"/>
      <c r="K25" s="55"/>
      <c r="L25" s="56"/>
    </row>
    <row r="26" spans="1:12" x14ac:dyDescent="0.35">
      <c r="A26" s="53" t="s">
        <v>120</v>
      </c>
      <c r="B26" s="23" t="s">
        <v>156</v>
      </c>
      <c r="C26" s="53"/>
      <c r="D26" s="53"/>
      <c r="E26" s="49"/>
      <c r="F26" s="49"/>
      <c r="G26" s="49"/>
      <c r="H26" s="49"/>
      <c r="I26" s="53"/>
      <c r="J26" s="54"/>
      <c r="K26" s="55"/>
      <c r="L26" s="56"/>
    </row>
    <row r="27" spans="1:12" x14ac:dyDescent="0.35">
      <c r="A27" s="57"/>
      <c r="B27" s="6"/>
      <c r="C27" s="94" t="s">
        <v>285</v>
      </c>
      <c r="D27" s="40"/>
      <c r="E27" s="58"/>
      <c r="F27" s="58"/>
      <c r="G27" s="58"/>
      <c r="H27" s="58"/>
      <c r="I27" s="40"/>
      <c r="J27" s="59"/>
      <c r="K27" s="60"/>
      <c r="L27" s="57"/>
    </row>
    <row r="28" spans="1:12" ht="21.75" thickBot="1" x14ac:dyDescent="0.4">
      <c r="A28" s="283" t="s">
        <v>7</v>
      </c>
      <c r="B28" s="283"/>
      <c r="C28" s="283"/>
      <c r="D28" s="283"/>
      <c r="E28" s="283"/>
      <c r="F28" s="283"/>
      <c r="G28" s="283"/>
      <c r="H28" s="283"/>
      <c r="I28" s="284"/>
      <c r="J28" s="61"/>
      <c r="K28" s="62"/>
    </row>
    <row r="29" spans="1:12" ht="21.75" thickTop="1" x14ac:dyDescent="0.35">
      <c r="E29" s="64"/>
      <c r="F29" s="64"/>
      <c r="G29" s="64"/>
      <c r="H29" s="64"/>
      <c r="J29" s="65"/>
      <c r="K29" s="65"/>
    </row>
    <row r="30" spans="1:12" x14ac:dyDescent="0.35">
      <c r="E30" s="64"/>
      <c r="F30" s="64"/>
      <c r="G30" s="64"/>
      <c r="H30" s="64"/>
      <c r="J30" s="65"/>
      <c r="K30" s="65"/>
    </row>
    <row r="31" spans="1:12" x14ac:dyDescent="0.35">
      <c r="E31" s="64"/>
      <c r="F31" s="64"/>
      <c r="G31" s="64"/>
      <c r="H31" s="64"/>
      <c r="J31" s="65"/>
      <c r="K31" s="65"/>
    </row>
    <row r="32" spans="1:12" x14ac:dyDescent="0.35">
      <c r="E32" s="64"/>
      <c r="F32" s="64"/>
      <c r="G32" s="64"/>
      <c r="H32" s="64"/>
      <c r="J32" s="65"/>
      <c r="K32" s="65"/>
    </row>
    <row r="33" spans="1:12" x14ac:dyDescent="0.35">
      <c r="E33" s="64"/>
      <c r="F33" s="64"/>
      <c r="G33" s="64"/>
      <c r="H33" s="64"/>
    </row>
    <row r="34" spans="1:12" x14ac:dyDescent="0.35">
      <c r="E34" s="64"/>
      <c r="F34" s="64"/>
      <c r="G34" s="64"/>
      <c r="H34" s="3" t="s">
        <v>213</v>
      </c>
    </row>
    <row r="35" spans="1:12" x14ac:dyDescent="0.35">
      <c r="A35" s="157"/>
      <c r="C35" s="157"/>
      <c r="D35" s="157"/>
      <c r="E35" s="64"/>
      <c r="F35" s="64"/>
      <c r="G35" s="64"/>
      <c r="H35" s="3"/>
      <c r="I35" s="157"/>
      <c r="J35" s="157"/>
      <c r="K35" s="157"/>
      <c r="L35" s="157"/>
    </row>
    <row r="36" spans="1:12" x14ac:dyDescent="0.35">
      <c r="E36" s="64"/>
      <c r="F36" s="64"/>
      <c r="G36" s="64"/>
      <c r="H36" s="3" t="s">
        <v>1</v>
      </c>
      <c r="I36" s="3"/>
    </row>
    <row r="37" spans="1:12" x14ac:dyDescent="0.35">
      <c r="E37" s="64"/>
      <c r="F37" s="64"/>
      <c r="G37" s="64"/>
      <c r="H37" s="63" t="s">
        <v>339</v>
      </c>
      <c r="I37" s="3"/>
    </row>
    <row r="38" spans="1:12" x14ac:dyDescent="0.35">
      <c r="E38" s="64"/>
      <c r="F38" s="64"/>
      <c r="G38" s="64"/>
      <c r="H38" s="3" t="s">
        <v>340</v>
      </c>
      <c r="I38" s="3"/>
    </row>
    <row r="39" spans="1:12" x14ac:dyDescent="0.35">
      <c r="E39" s="64"/>
      <c r="F39" s="64"/>
      <c r="G39" s="64"/>
      <c r="H39" s="64"/>
    </row>
    <row r="40" spans="1:12" x14ac:dyDescent="0.35">
      <c r="E40" s="64"/>
      <c r="F40" s="64"/>
      <c r="G40" s="64"/>
      <c r="H40" s="64"/>
    </row>
    <row r="41" spans="1:12" x14ac:dyDescent="0.35">
      <c r="E41" s="64"/>
      <c r="F41" s="64"/>
      <c r="G41" s="64"/>
      <c r="H41" s="64"/>
    </row>
    <row r="42" spans="1:12" x14ac:dyDescent="0.35">
      <c r="E42" s="64"/>
      <c r="F42" s="64"/>
      <c r="G42" s="64"/>
      <c r="H42" s="64"/>
    </row>
    <row r="43" spans="1:12" x14ac:dyDescent="0.35">
      <c r="E43" s="64"/>
      <c r="F43" s="64"/>
      <c r="G43" s="64"/>
      <c r="H43" s="64"/>
    </row>
    <row r="44" spans="1:12" x14ac:dyDescent="0.35">
      <c r="E44" s="64"/>
      <c r="F44" s="64"/>
      <c r="G44" s="64"/>
      <c r="H44" s="64"/>
    </row>
    <row r="45" spans="1:12" x14ac:dyDescent="0.35">
      <c r="E45" s="64"/>
      <c r="F45" s="64"/>
      <c r="G45" s="64"/>
      <c r="H45" s="64"/>
    </row>
    <row r="46" spans="1:12" x14ac:dyDescent="0.35">
      <c r="E46" s="64"/>
      <c r="F46" s="64"/>
      <c r="G46" s="64"/>
      <c r="H46" s="64"/>
    </row>
    <row r="47" spans="1:12" x14ac:dyDescent="0.35">
      <c r="E47" s="64"/>
      <c r="F47" s="64"/>
      <c r="G47" s="64"/>
      <c r="H47" s="64"/>
    </row>
    <row r="48" spans="1:12" x14ac:dyDescent="0.35">
      <c r="E48" s="64"/>
      <c r="F48" s="64"/>
      <c r="G48" s="64"/>
      <c r="H48" s="64"/>
    </row>
    <row r="49" spans="5:8" x14ac:dyDescent="0.35">
      <c r="E49" s="64"/>
      <c r="F49" s="64"/>
      <c r="G49" s="64"/>
      <c r="H49" s="64"/>
    </row>
    <row r="50" spans="5:8" x14ac:dyDescent="0.35">
      <c r="E50" s="64"/>
      <c r="F50" s="64"/>
      <c r="G50" s="64"/>
      <c r="H50" s="64"/>
    </row>
    <row r="51" spans="5:8" x14ac:dyDescent="0.35">
      <c r="E51" s="64"/>
      <c r="F51" s="64"/>
      <c r="G51" s="64"/>
      <c r="H51" s="64"/>
    </row>
    <row r="52" spans="5:8" x14ac:dyDescent="0.35">
      <c r="E52" s="64"/>
      <c r="F52" s="64"/>
      <c r="G52" s="64"/>
      <c r="H52" s="64"/>
    </row>
    <row r="53" spans="5:8" x14ac:dyDescent="0.35">
      <c r="E53" s="64"/>
      <c r="F53" s="64"/>
      <c r="G53" s="64"/>
      <c r="H53" s="64"/>
    </row>
    <row r="54" spans="5:8" x14ac:dyDescent="0.35">
      <c r="E54" s="64"/>
      <c r="F54" s="64"/>
      <c r="G54" s="64"/>
      <c r="H54" s="64"/>
    </row>
    <row r="55" spans="5:8" x14ac:dyDescent="0.35">
      <c r="E55" s="64"/>
      <c r="F55" s="64"/>
      <c r="G55" s="64"/>
      <c r="H55" s="64"/>
    </row>
    <row r="56" spans="5:8" x14ac:dyDescent="0.35">
      <c r="E56" s="64"/>
      <c r="F56" s="64"/>
      <c r="G56" s="64"/>
      <c r="H56" s="64"/>
    </row>
    <row r="57" spans="5:8" x14ac:dyDescent="0.35">
      <c r="E57" s="64"/>
      <c r="F57" s="64"/>
      <c r="G57" s="64"/>
      <c r="H57" s="64"/>
    </row>
    <row r="58" spans="5:8" x14ac:dyDescent="0.35">
      <c r="E58" s="64"/>
      <c r="F58" s="64"/>
      <c r="G58" s="64"/>
      <c r="H58" s="64"/>
    </row>
    <row r="59" spans="5:8" x14ac:dyDescent="0.35">
      <c r="E59" s="64"/>
      <c r="F59" s="64"/>
      <c r="G59" s="64"/>
      <c r="H59" s="64"/>
    </row>
    <row r="60" spans="5:8" x14ac:dyDescent="0.35">
      <c r="E60" s="64"/>
      <c r="F60" s="64"/>
      <c r="G60" s="64"/>
      <c r="H60" s="64"/>
    </row>
    <row r="61" spans="5:8" x14ac:dyDescent="0.35">
      <c r="E61" s="64"/>
      <c r="F61" s="64"/>
      <c r="G61" s="64"/>
      <c r="H61" s="64"/>
    </row>
    <row r="62" spans="5:8" x14ac:dyDescent="0.35">
      <c r="E62" s="64"/>
      <c r="F62" s="64"/>
      <c r="G62" s="64"/>
      <c r="H62" s="64"/>
    </row>
    <row r="63" spans="5:8" x14ac:dyDescent="0.35">
      <c r="E63" s="64"/>
      <c r="F63" s="64"/>
      <c r="G63" s="64"/>
      <c r="H63" s="64"/>
    </row>
  </sheetData>
  <mergeCells count="12">
    <mergeCell ref="A28:I28"/>
    <mergeCell ref="I8:I9"/>
    <mergeCell ref="L8:L9"/>
    <mergeCell ref="J8:K9"/>
    <mergeCell ref="A8:B8"/>
    <mergeCell ref="C8:D8"/>
    <mergeCell ref="E8:H8"/>
    <mergeCell ref="A5:L5"/>
    <mergeCell ref="A1:L1"/>
    <mergeCell ref="A2:L2"/>
    <mergeCell ref="A3:L3"/>
    <mergeCell ref="A4:L4"/>
  </mergeCells>
  <phoneticPr fontId="0" type="noConversion"/>
  <pageMargins left="0.74803149606299213" right="0.74803149606299213" top="0.89" bottom="0.98425196850393704" header="0.51181102362204722" footer="0.51181102362204722"/>
  <pageSetup paperSize="9" scale="8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" zoomScale="99" zoomScaleNormal="99" workbookViewId="0">
      <selection activeCell="B32" sqref="B32"/>
    </sheetView>
  </sheetViews>
  <sheetFormatPr defaultColWidth="9.140625" defaultRowHeight="21" x14ac:dyDescent="0.35"/>
  <cols>
    <col min="1" max="1" width="8.85546875" style="2" customWidth="1"/>
    <col min="2" max="2" width="69.7109375" style="3" customWidth="1"/>
    <col min="3" max="5" width="10.28515625" style="2" customWidth="1"/>
    <col min="6" max="7" width="6.5703125" style="2" bestFit="1" customWidth="1"/>
    <col min="8" max="8" width="26.5703125" style="2" customWidth="1"/>
    <col min="9" max="9" width="9.28515625" style="2" bestFit="1" customWidth="1"/>
    <col min="10" max="10" width="9.28515625" style="2" customWidth="1"/>
    <col min="11" max="11" width="4" style="2" customWidth="1"/>
    <col min="12" max="12" width="8.28515625" style="2" bestFit="1" customWidth="1"/>
    <col min="13" max="16384" width="9.140625" style="3"/>
  </cols>
  <sheetData>
    <row r="1" spans="1:12" x14ac:dyDescent="0.35">
      <c r="A1" s="279" t="s">
        <v>338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x14ac:dyDescent="0.35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x14ac:dyDescent="0.35">
      <c r="A3" s="280" t="s">
        <v>92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</row>
    <row r="4" spans="1:12" x14ac:dyDescent="0.35">
      <c r="A4" s="279" t="e">
        <f>+#REF!</f>
        <v>#REF!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x14ac:dyDescent="0.35">
      <c r="A5" s="279" t="s">
        <v>128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</row>
    <row r="6" spans="1:12" x14ac:dyDescent="0.35">
      <c r="A6" s="1"/>
      <c r="B6" s="1"/>
      <c r="C6" s="1"/>
      <c r="D6" s="1"/>
    </row>
    <row r="7" spans="1:12" x14ac:dyDescent="0.35">
      <c r="A7" s="1"/>
      <c r="B7" s="1"/>
      <c r="C7" s="1"/>
      <c r="D7" s="1"/>
    </row>
    <row r="8" spans="1:12" x14ac:dyDescent="0.35">
      <c r="A8" s="306" t="s">
        <v>81</v>
      </c>
      <c r="B8" s="306"/>
      <c r="C8" s="306" t="s">
        <v>84</v>
      </c>
      <c r="D8" s="306"/>
      <c r="E8" s="306" t="s">
        <v>86</v>
      </c>
      <c r="F8" s="306"/>
      <c r="G8" s="306"/>
      <c r="H8" s="306"/>
      <c r="I8" s="306" t="s">
        <v>90</v>
      </c>
      <c r="J8" s="307" t="s">
        <v>91</v>
      </c>
      <c r="K8" s="307"/>
      <c r="L8" s="306" t="s">
        <v>6</v>
      </c>
    </row>
    <row r="9" spans="1:12" ht="63" x14ac:dyDescent="0.35">
      <c r="A9" s="34" t="s">
        <v>82</v>
      </c>
      <c r="B9" s="34" t="s">
        <v>83</v>
      </c>
      <c r="C9" s="41" t="s">
        <v>82</v>
      </c>
      <c r="D9" s="34" t="s">
        <v>85</v>
      </c>
      <c r="E9" s="34" t="s">
        <v>87</v>
      </c>
      <c r="F9" s="34" t="s">
        <v>88</v>
      </c>
      <c r="G9" s="34" t="s">
        <v>89</v>
      </c>
      <c r="H9" s="47" t="s">
        <v>95</v>
      </c>
      <c r="I9" s="306"/>
      <c r="J9" s="307"/>
      <c r="K9" s="307"/>
      <c r="L9" s="306"/>
    </row>
    <row r="10" spans="1:12" x14ac:dyDescent="0.35">
      <c r="A10" s="48">
        <v>8</v>
      </c>
      <c r="B10" s="35" t="s">
        <v>129</v>
      </c>
      <c r="C10" s="48">
        <v>39</v>
      </c>
      <c r="D10" s="49"/>
      <c r="E10" s="50"/>
      <c r="F10" s="50"/>
      <c r="G10" s="50"/>
      <c r="H10" s="50"/>
      <c r="I10" s="48"/>
      <c r="J10" s="51"/>
      <c r="K10" s="52"/>
      <c r="L10" s="4"/>
    </row>
    <row r="11" spans="1:12" x14ac:dyDescent="0.35">
      <c r="A11" s="53" t="s">
        <v>94</v>
      </c>
      <c r="B11" s="23" t="s">
        <v>130</v>
      </c>
      <c r="C11" s="53"/>
      <c r="D11" s="49"/>
      <c r="E11" s="49"/>
      <c r="F11" s="49"/>
      <c r="G11" s="49"/>
      <c r="H11" s="49"/>
      <c r="I11" s="53"/>
      <c r="J11" s="54"/>
      <c r="K11" s="55"/>
      <c r="L11" s="56"/>
    </row>
    <row r="12" spans="1:12" x14ac:dyDescent="0.35">
      <c r="A12" s="53"/>
      <c r="B12" s="23" t="s">
        <v>131</v>
      </c>
      <c r="C12" s="53"/>
      <c r="D12" s="49"/>
      <c r="E12" s="49"/>
      <c r="F12" s="49"/>
      <c r="G12" s="49"/>
      <c r="H12" s="49"/>
      <c r="I12" s="53"/>
      <c r="J12" s="54"/>
      <c r="K12" s="55"/>
      <c r="L12" s="56"/>
    </row>
    <row r="13" spans="1:12" x14ac:dyDescent="0.35">
      <c r="A13" s="53"/>
      <c r="B13" s="23" t="s">
        <v>132</v>
      </c>
      <c r="C13" s="53"/>
      <c r="D13" s="49"/>
      <c r="E13" s="49"/>
      <c r="F13" s="49"/>
      <c r="G13" s="49"/>
      <c r="H13" s="49"/>
      <c r="I13" s="53"/>
      <c r="J13" s="54"/>
      <c r="K13" s="55"/>
      <c r="L13" s="56"/>
    </row>
    <row r="14" spans="1:12" x14ac:dyDescent="0.35">
      <c r="A14" s="53"/>
      <c r="B14" s="23" t="s">
        <v>133</v>
      </c>
      <c r="C14" s="53"/>
      <c r="D14" s="49"/>
      <c r="E14" s="49"/>
      <c r="F14" s="49"/>
      <c r="G14" s="49"/>
      <c r="H14" s="49"/>
      <c r="I14" s="53"/>
      <c r="J14" s="54"/>
      <c r="K14" s="55"/>
      <c r="L14" s="56"/>
    </row>
    <row r="15" spans="1:12" x14ac:dyDescent="0.35">
      <c r="A15" s="53">
        <v>13</v>
      </c>
      <c r="B15" s="23" t="s">
        <v>134</v>
      </c>
      <c r="C15" s="53">
        <v>43</v>
      </c>
      <c r="D15" s="49"/>
      <c r="E15" s="49"/>
      <c r="F15" s="49"/>
      <c r="G15" s="49"/>
      <c r="H15" s="49"/>
      <c r="I15" s="53"/>
      <c r="J15" s="54"/>
      <c r="K15" s="55"/>
      <c r="L15" s="56"/>
    </row>
    <row r="16" spans="1:12" x14ac:dyDescent="0.35">
      <c r="A16" s="53"/>
      <c r="B16" s="23" t="s">
        <v>135</v>
      </c>
      <c r="C16" s="53"/>
      <c r="D16" s="49"/>
      <c r="E16" s="49"/>
      <c r="F16" s="49"/>
      <c r="G16" s="49"/>
      <c r="H16" s="49"/>
      <c r="I16" s="53"/>
      <c r="J16" s="54"/>
      <c r="K16" s="55"/>
      <c r="L16" s="56"/>
    </row>
    <row r="17" spans="1:12" x14ac:dyDescent="0.35">
      <c r="A17" s="53"/>
      <c r="B17" s="23" t="s">
        <v>136</v>
      </c>
      <c r="C17" s="53"/>
      <c r="D17" s="49"/>
      <c r="E17" s="49"/>
      <c r="F17" s="49"/>
      <c r="G17" s="49"/>
      <c r="H17" s="49"/>
      <c r="I17" s="53"/>
      <c r="J17" s="54"/>
      <c r="K17" s="55"/>
      <c r="L17" s="56"/>
    </row>
    <row r="18" spans="1:12" x14ac:dyDescent="0.35">
      <c r="A18" s="53"/>
      <c r="B18" s="23" t="s">
        <v>137</v>
      </c>
      <c r="C18" s="53"/>
      <c r="D18" s="49"/>
      <c r="E18" s="49"/>
      <c r="F18" s="49"/>
      <c r="G18" s="49"/>
      <c r="H18" s="49"/>
      <c r="I18" s="53"/>
      <c r="J18" s="54"/>
      <c r="K18" s="55"/>
      <c r="L18" s="56"/>
    </row>
    <row r="19" spans="1:12" x14ac:dyDescent="0.35">
      <c r="A19" s="53"/>
      <c r="B19" s="23" t="s">
        <v>138</v>
      </c>
      <c r="C19" s="53"/>
      <c r="D19" s="49"/>
      <c r="E19" s="49"/>
      <c r="F19" s="49"/>
      <c r="G19" s="49"/>
      <c r="H19" s="49"/>
      <c r="I19" s="53"/>
      <c r="J19" s="54"/>
      <c r="K19" s="55"/>
      <c r="L19" s="56"/>
    </row>
    <row r="20" spans="1:12" x14ac:dyDescent="0.35">
      <c r="A20" s="53">
        <v>25</v>
      </c>
      <c r="B20" s="23" t="s">
        <v>139</v>
      </c>
      <c r="C20" s="53">
        <v>44</v>
      </c>
      <c r="D20" s="49"/>
      <c r="E20" s="49"/>
      <c r="F20" s="49"/>
      <c r="G20" s="49"/>
      <c r="H20" s="49"/>
      <c r="I20" s="53"/>
      <c r="J20" s="54"/>
      <c r="K20" s="55"/>
      <c r="L20" s="56"/>
    </row>
    <row r="21" spans="1:12" x14ac:dyDescent="0.35">
      <c r="A21" s="53"/>
      <c r="B21" s="23" t="s">
        <v>140</v>
      </c>
      <c r="C21" s="53"/>
      <c r="D21" s="49"/>
      <c r="E21" s="49"/>
      <c r="F21" s="49"/>
      <c r="G21" s="49"/>
      <c r="H21" s="49"/>
      <c r="I21" s="53"/>
      <c r="J21" s="54"/>
      <c r="K21" s="55"/>
      <c r="L21" s="56"/>
    </row>
    <row r="22" spans="1:12" x14ac:dyDescent="0.35">
      <c r="A22" s="57"/>
      <c r="B22" s="6"/>
      <c r="C22" s="40"/>
      <c r="D22" s="58"/>
      <c r="E22" s="58"/>
      <c r="F22" s="58"/>
      <c r="G22" s="58"/>
      <c r="H22" s="58"/>
      <c r="I22" s="40"/>
      <c r="J22" s="59"/>
      <c r="K22" s="60"/>
      <c r="L22" s="57"/>
    </row>
    <row r="23" spans="1:12" ht="21.75" thickBot="1" x14ac:dyDescent="0.4">
      <c r="A23" s="283" t="s">
        <v>7</v>
      </c>
      <c r="B23" s="283"/>
      <c r="C23" s="283"/>
      <c r="D23" s="283"/>
      <c r="E23" s="283"/>
      <c r="F23" s="283"/>
      <c r="G23" s="283"/>
      <c r="H23" s="283"/>
      <c r="I23" s="284"/>
      <c r="J23" s="61"/>
      <c r="K23" s="62"/>
    </row>
    <row r="24" spans="1:12" ht="21.75" thickTop="1" x14ac:dyDescent="0.35">
      <c r="A24" s="63"/>
      <c r="E24" s="64"/>
      <c r="F24" s="64"/>
      <c r="G24" s="64"/>
      <c r="H24" s="64"/>
    </row>
    <row r="25" spans="1:12" x14ac:dyDescent="0.35">
      <c r="E25" s="64"/>
      <c r="F25" s="64"/>
      <c r="G25" s="64"/>
      <c r="H25" s="3" t="s">
        <v>212</v>
      </c>
    </row>
    <row r="26" spans="1:12" x14ac:dyDescent="0.35">
      <c r="A26" s="157"/>
      <c r="C26" s="157"/>
      <c r="D26" s="157"/>
      <c r="E26" s="64"/>
      <c r="F26" s="64"/>
      <c r="G26" s="64"/>
      <c r="H26" s="3"/>
      <c r="I26" s="157"/>
      <c r="J26" s="157"/>
      <c r="K26" s="157"/>
      <c r="L26" s="157"/>
    </row>
    <row r="27" spans="1:12" x14ac:dyDescent="0.35">
      <c r="E27" s="64"/>
      <c r="F27" s="64"/>
      <c r="G27" s="64"/>
      <c r="H27" s="3" t="s">
        <v>1</v>
      </c>
      <c r="I27" s="3"/>
    </row>
    <row r="28" spans="1:12" x14ac:dyDescent="0.35">
      <c r="C28" s="93"/>
      <c r="E28" s="64"/>
      <c r="F28" s="64"/>
      <c r="G28" s="64"/>
      <c r="H28" s="63" t="s">
        <v>339</v>
      </c>
      <c r="I28" s="3"/>
    </row>
    <row r="29" spans="1:12" x14ac:dyDescent="0.35">
      <c r="E29" s="64"/>
      <c r="F29" s="64"/>
      <c r="G29" s="64"/>
      <c r="H29" s="3" t="s">
        <v>340</v>
      </c>
      <c r="I29" s="3"/>
    </row>
    <row r="30" spans="1:12" x14ac:dyDescent="0.35">
      <c r="E30" s="64"/>
      <c r="F30" s="64"/>
      <c r="G30" s="64"/>
      <c r="H30" s="3"/>
      <c r="I30" s="3"/>
    </row>
    <row r="31" spans="1:12" x14ac:dyDescent="0.35">
      <c r="E31" s="64"/>
      <c r="F31" s="64"/>
      <c r="G31" s="64"/>
      <c r="H31" s="3"/>
      <c r="I31" s="3"/>
    </row>
    <row r="32" spans="1:12" x14ac:dyDescent="0.35">
      <c r="E32" s="64"/>
      <c r="F32" s="64"/>
      <c r="G32" s="64"/>
      <c r="H32" s="3"/>
      <c r="I32" s="3"/>
    </row>
    <row r="33" spans="5:9" x14ac:dyDescent="0.35">
      <c r="E33" s="64"/>
      <c r="F33" s="64"/>
      <c r="G33" s="64"/>
      <c r="H33" s="3"/>
      <c r="I33" s="3"/>
    </row>
    <row r="34" spans="5:9" x14ac:dyDescent="0.35">
      <c r="E34" s="64"/>
      <c r="F34" s="64"/>
      <c r="G34" s="64"/>
      <c r="I34" s="3"/>
    </row>
    <row r="35" spans="5:9" x14ac:dyDescent="0.35">
      <c r="E35" s="64"/>
      <c r="F35" s="64"/>
      <c r="G35" s="64"/>
      <c r="I35" s="3"/>
    </row>
    <row r="36" spans="5:9" x14ac:dyDescent="0.35">
      <c r="E36" s="64"/>
      <c r="F36" s="64"/>
      <c r="G36" s="64"/>
      <c r="H36" s="64"/>
    </row>
    <row r="37" spans="5:9" x14ac:dyDescent="0.35">
      <c r="E37" s="64"/>
      <c r="F37" s="64"/>
      <c r="G37" s="64"/>
      <c r="H37" s="64"/>
    </row>
    <row r="38" spans="5:9" x14ac:dyDescent="0.35">
      <c r="E38" s="64"/>
      <c r="F38" s="64"/>
      <c r="G38" s="64"/>
      <c r="H38" s="64"/>
    </row>
    <row r="39" spans="5:9" x14ac:dyDescent="0.35">
      <c r="E39" s="64"/>
      <c r="F39" s="64"/>
      <c r="G39" s="64"/>
      <c r="H39" s="64"/>
    </row>
    <row r="40" spans="5:9" x14ac:dyDescent="0.35">
      <c r="E40" s="64"/>
      <c r="F40" s="64"/>
      <c r="G40" s="64"/>
      <c r="H40" s="64"/>
    </row>
    <row r="41" spans="5:9" x14ac:dyDescent="0.35">
      <c r="E41" s="64"/>
      <c r="F41" s="64"/>
      <c r="G41" s="64"/>
      <c r="H41" s="64"/>
    </row>
    <row r="42" spans="5:9" x14ac:dyDescent="0.35">
      <c r="E42" s="64"/>
      <c r="F42" s="64"/>
      <c r="G42" s="64"/>
      <c r="H42" s="64"/>
    </row>
    <row r="43" spans="5:9" x14ac:dyDescent="0.35">
      <c r="E43" s="64"/>
      <c r="F43" s="64"/>
      <c r="G43" s="64"/>
      <c r="H43" s="64"/>
    </row>
    <row r="44" spans="5:9" x14ac:dyDescent="0.35">
      <c r="E44" s="64"/>
      <c r="F44" s="64"/>
      <c r="G44" s="64"/>
      <c r="H44" s="64"/>
    </row>
    <row r="45" spans="5:9" x14ac:dyDescent="0.35">
      <c r="E45" s="64"/>
      <c r="F45" s="64"/>
      <c r="G45" s="64"/>
      <c r="H45" s="64"/>
    </row>
    <row r="46" spans="5:9" x14ac:dyDescent="0.35">
      <c r="E46" s="64"/>
      <c r="F46" s="64"/>
      <c r="G46" s="64"/>
      <c r="H46" s="64"/>
    </row>
    <row r="47" spans="5:9" x14ac:dyDescent="0.35">
      <c r="E47" s="64"/>
      <c r="F47" s="64"/>
      <c r="G47" s="64"/>
      <c r="H47" s="64"/>
    </row>
    <row r="48" spans="5:9" x14ac:dyDescent="0.35">
      <c r="E48" s="64"/>
      <c r="F48" s="64"/>
      <c r="G48" s="64"/>
      <c r="H48" s="64"/>
    </row>
    <row r="49" spans="5:8" x14ac:dyDescent="0.35">
      <c r="E49" s="64"/>
      <c r="F49" s="64"/>
      <c r="G49" s="64"/>
      <c r="H49" s="64"/>
    </row>
    <row r="50" spans="5:8" x14ac:dyDescent="0.35">
      <c r="E50" s="64"/>
      <c r="F50" s="64"/>
      <c r="G50" s="64"/>
      <c r="H50" s="64"/>
    </row>
    <row r="51" spans="5:8" x14ac:dyDescent="0.35">
      <c r="E51" s="64"/>
      <c r="F51" s="64"/>
      <c r="G51" s="64"/>
      <c r="H51" s="64"/>
    </row>
    <row r="52" spans="5:8" x14ac:dyDescent="0.35">
      <c r="E52" s="64"/>
      <c r="F52" s="64"/>
      <c r="G52" s="64"/>
      <c r="H52" s="64"/>
    </row>
    <row r="53" spans="5:8" x14ac:dyDescent="0.35">
      <c r="E53" s="64"/>
      <c r="F53" s="64"/>
      <c r="G53" s="64"/>
      <c r="H53" s="64"/>
    </row>
    <row r="54" spans="5:8" x14ac:dyDescent="0.35">
      <c r="E54" s="64"/>
      <c r="F54" s="64"/>
      <c r="G54" s="64"/>
      <c r="H54" s="64"/>
    </row>
    <row r="55" spans="5:8" x14ac:dyDescent="0.35">
      <c r="E55" s="64"/>
      <c r="F55" s="64"/>
      <c r="G55" s="64"/>
      <c r="H55" s="64"/>
    </row>
    <row r="56" spans="5:8" x14ac:dyDescent="0.35">
      <c r="E56" s="64"/>
      <c r="F56" s="64"/>
      <c r="G56" s="64"/>
      <c r="H56" s="64"/>
    </row>
    <row r="57" spans="5:8" x14ac:dyDescent="0.35">
      <c r="E57" s="64"/>
      <c r="F57" s="64"/>
      <c r="G57" s="64"/>
      <c r="H57" s="64"/>
    </row>
    <row r="58" spans="5:8" x14ac:dyDescent="0.35">
      <c r="E58" s="64"/>
      <c r="F58" s="64"/>
      <c r="G58" s="64"/>
      <c r="H58" s="64"/>
    </row>
    <row r="59" spans="5:8" x14ac:dyDescent="0.35">
      <c r="E59" s="64"/>
      <c r="F59" s="64"/>
      <c r="G59" s="64"/>
      <c r="H59" s="64"/>
    </row>
    <row r="60" spans="5:8" x14ac:dyDescent="0.35">
      <c r="E60" s="64"/>
      <c r="F60" s="64"/>
      <c r="G60" s="64"/>
      <c r="H60" s="64"/>
    </row>
  </sheetData>
  <mergeCells count="12">
    <mergeCell ref="A1:L1"/>
    <mergeCell ref="A2:L2"/>
    <mergeCell ref="A3:L3"/>
    <mergeCell ref="A4:L4"/>
    <mergeCell ref="C8:D8"/>
    <mergeCell ref="E8:H8"/>
    <mergeCell ref="A23:I23"/>
    <mergeCell ref="A5:L5"/>
    <mergeCell ref="I8:I9"/>
    <mergeCell ref="L8:L9"/>
    <mergeCell ref="J8:K9"/>
    <mergeCell ref="A8:B8"/>
  </mergeCells>
  <phoneticPr fontId="0" type="noConversion"/>
  <pageMargins left="0.6692913385826772" right="0.55118110236220474" top="0.38" bottom="0.23622047244094491" header="0.19685039370078741" footer="0.23622047244094491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92"/>
  <sheetViews>
    <sheetView zoomScale="80" zoomScaleNormal="80" zoomScaleSheetLayoutView="99" workbookViewId="0">
      <selection activeCell="I5" sqref="I5"/>
    </sheetView>
  </sheetViews>
  <sheetFormatPr defaultColWidth="9.140625" defaultRowHeight="21" x14ac:dyDescent="0.35"/>
  <cols>
    <col min="1" max="1" width="5.5703125" style="246" bestFit="1" customWidth="1"/>
    <col min="2" max="2" width="45.28515625" style="3" customWidth="1"/>
    <col min="3" max="3" width="11.5703125" style="248" customWidth="1"/>
    <col min="4" max="4" width="8.85546875" style="99" customWidth="1"/>
    <col min="5" max="5" width="6.28515625" style="3" customWidth="1"/>
    <col min="6" max="6" width="5.7109375" style="3" customWidth="1"/>
    <col min="7" max="7" width="12" style="3" customWidth="1"/>
    <col min="8" max="8" width="12.42578125" style="3" customWidth="1"/>
    <col min="9" max="9" width="18.28515625" style="3" customWidth="1"/>
    <col min="10" max="16384" width="9.140625" style="3"/>
  </cols>
  <sheetData>
    <row r="1" spans="1:9" x14ac:dyDescent="0.35">
      <c r="A1" s="279" t="s">
        <v>428</v>
      </c>
      <c r="B1" s="279"/>
      <c r="C1" s="279"/>
      <c r="D1" s="279"/>
      <c r="E1" s="279"/>
      <c r="F1" s="279"/>
      <c r="G1" s="279"/>
      <c r="H1" s="279"/>
    </row>
    <row r="2" spans="1:9" x14ac:dyDescent="0.35">
      <c r="B2" s="279" t="s">
        <v>420</v>
      </c>
      <c r="C2" s="279"/>
      <c r="D2" s="279"/>
      <c r="E2" s="279"/>
      <c r="F2" s="279"/>
      <c r="G2" s="279"/>
      <c r="H2" s="279"/>
    </row>
    <row r="3" spans="1:9" x14ac:dyDescent="0.35">
      <c r="B3" s="246"/>
      <c r="C3" s="246"/>
      <c r="D3" s="246"/>
      <c r="E3" s="246"/>
      <c r="F3" s="246"/>
      <c r="G3" s="246"/>
      <c r="H3" s="246"/>
    </row>
    <row r="4" spans="1:9" x14ac:dyDescent="0.35">
      <c r="B4" s="280"/>
      <c r="C4" s="280"/>
      <c r="D4" s="279"/>
      <c r="E4" s="279"/>
      <c r="F4" s="279"/>
      <c r="G4" s="279"/>
      <c r="H4" s="279"/>
    </row>
    <row r="5" spans="1:9" ht="59.25" customHeight="1" x14ac:dyDescent="0.35">
      <c r="A5" s="109" t="s">
        <v>294</v>
      </c>
      <c r="B5" s="110" t="s">
        <v>4</v>
      </c>
      <c r="C5" s="110" t="s">
        <v>408</v>
      </c>
      <c r="D5" s="111" t="s">
        <v>22</v>
      </c>
      <c r="E5" s="281" t="s">
        <v>8</v>
      </c>
      <c r="F5" s="281"/>
      <c r="G5" s="112" t="s">
        <v>21</v>
      </c>
      <c r="H5" s="110" t="s">
        <v>6</v>
      </c>
    </row>
    <row r="6" spans="1:9" ht="42" x14ac:dyDescent="0.35">
      <c r="A6" s="117">
        <v>1</v>
      </c>
      <c r="B6" s="123" t="s">
        <v>414</v>
      </c>
      <c r="C6" s="223">
        <v>112</v>
      </c>
      <c r="D6" s="115">
        <v>50</v>
      </c>
      <c r="E6" s="116">
        <v>112</v>
      </c>
      <c r="F6" s="143" t="s">
        <v>27</v>
      </c>
      <c r="G6" s="147">
        <f>D6*E6</f>
        <v>5600</v>
      </c>
      <c r="H6" s="250"/>
    </row>
    <row r="7" spans="1:9" x14ac:dyDescent="0.35">
      <c r="A7" s="118">
        <v>2</v>
      </c>
      <c r="B7" s="85" t="s">
        <v>328</v>
      </c>
      <c r="C7" s="224"/>
      <c r="D7" s="106"/>
      <c r="E7" s="108"/>
      <c r="F7" s="144"/>
      <c r="G7" s="148"/>
      <c r="H7" s="107"/>
    </row>
    <row r="8" spans="1:9" ht="24.75" customHeight="1" x14ac:dyDescent="0.35">
      <c r="A8" s="113"/>
      <c r="B8" s="105" t="s">
        <v>295</v>
      </c>
      <c r="C8" s="56"/>
      <c r="D8" s="119">
        <v>5000</v>
      </c>
      <c r="E8" s="120"/>
      <c r="F8" s="145" t="s">
        <v>27</v>
      </c>
      <c r="G8" s="149">
        <f>D8*E8</f>
        <v>0</v>
      </c>
      <c r="H8" s="107"/>
      <c r="I8" s="238"/>
    </row>
    <row r="9" spans="1:9" ht="24.75" customHeight="1" x14ac:dyDescent="0.35">
      <c r="A9" s="113"/>
      <c r="B9" s="105" t="s">
        <v>297</v>
      </c>
      <c r="C9" s="56"/>
      <c r="D9" s="119">
        <v>5000</v>
      </c>
      <c r="E9" s="120"/>
      <c r="F9" s="145" t="s">
        <v>27</v>
      </c>
      <c r="G9" s="149">
        <f t="shared" ref="G9:G72" si="0">+D9*E9</f>
        <v>0</v>
      </c>
      <c r="H9" s="107"/>
    </row>
    <row r="10" spans="1:9" ht="24.75" customHeight="1" x14ac:dyDescent="0.35">
      <c r="A10" s="113"/>
      <c r="B10" s="105" t="s">
        <v>298</v>
      </c>
      <c r="C10" s="56" t="s">
        <v>405</v>
      </c>
      <c r="D10" s="119">
        <v>7500</v>
      </c>
      <c r="E10" s="120"/>
      <c r="F10" s="145" t="s">
        <v>27</v>
      </c>
      <c r="G10" s="56" t="s">
        <v>405</v>
      </c>
      <c r="H10" s="107"/>
    </row>
    <row r="11" spans="1:9" ht="24.75" customHeight="1" x14ac:dyDescent="0.35">
      <c r="A11" s="113"/>
      <c r="B11" s="105" t="s">
        <v>299</v>
      </c>
      <c r="C11" s="56">
        <v>14</v>
      </c>
      <c r="D11" s="119">
        <v>1000</v>
      </c>
      <c r="E11" s="120">
        <v>14</v>
      </c>
      <c r="F11" s="145" t="s">
        <v>27</v>
      </c>
      <c r="G11" s="149">
        <f>+D11*E11</f>
        <v>14000</v>
      </c>
      <c r="H11" s="107"/>
    </row>
    <row r="12" spans="1:9" ht="24.75" customHeight="1" x14ac:dyDescent="0.35">
      <c r="A12" s="114"/>
      <c r="B12" s="159" t="s">
        <v>300</v>
      </c>
      <c r="C12" s="57">
        <v>2</v>
      </c>
      <c r="D12" s="160">
        <v>250</v>
      </c>
      <c r="E12" s="161">
        <v>2</v>
      </c>
      <c r="F12" s="162" t="s">
        <v>27</v>
      </c>
      <c r="G12" s="150">
        <f t="shared" si="0"/>
        <v>500</v>
      </c>
      <c r="H12" s="163"/>
    </row>
    <row r="13" spans="1:9" x14ac:dyDescent="0.35">
      <c r="A13" s="151">
        <v>3</v>
      </c>
      <c r="B13" s="146" t="s">
        <v>329</v>
      </c>
      <c r="C13" s="225"/>
      <c r="D13" s="119"/>
      <c r="E13" s="120"/>
      <c r="F13" s="145"/>
      <c r="G13" s="149">
        <f t="shared" si="0"/>
        <v>0</v>
      </c>
      <c r="H13" s="107"/>
    </row>
    <row r="14" spans="1:9" ht="24.75" customHeight="1" x14ac:dyDescent="0.35">
      <c r="A14" s="113"/>
      <c r="B14" s="105" t="s">
        <v>295</v>
      </c>
      <c r="C14" s="56" t="s">
        <v>405</v>
      </c>
      <c r="D14" s="119">
        <v>1000</v>
      </c>
      <c r="E14" s="120"/>
      <c r="F14" s="145" t="s">
        <v>27</v>
      </c>
      <c r="G14" s="149">
        <f t="shared" si="0"/>
        <v>0</v>
      </c>
      <c r="H14" s="107"/>
    </row>
    <row r="15" spans="1:9" ht="24.75" customHeight="1" x14ac:dyDescent="0.35">
      <c r="A15" s="113"/>
      <c r="B15" s="105" t="s">
        <v>297</v>
      </c>
      <c r="C15" s="56"/>
      <c r="D15" s="119">
        <v>1000</v>
      </c>
      <c r="E15" s="120"/>
      <c r="F15" s="145" t="s">
        <v>27</v>
      </c>
      <c r="G15" s="149">
        <f t="shared" si="0"/>
        <v>0</v>
      </c>
      <c r="H15" s="107"/>
    </row>
    <row r="16" spans="1:9" ht="24.75" customHeight="1" x14ac:dyDescent="0.35">
      <c r="A16" s="113"/>
      <c r="B16" s="105" t="s">
        <v>298</v>
      </c>
      <c r="C16" s="56">
        <v>1</v>
      </c>
      <c r="D16" s="119">
        <v>1250</v>
      </c>
      <c r="E16" s="120">
        <v>1</v>
      </c>
      <c r="F16" s="145" t="s">
        <v>27</v>
      </c>
      <c r="G16" s="149">
        <f t="shared" si="0"/>
        <v>1250</v>
      </c>
      <c r="H16" s="107"/>
    </row>
    <row r="17" spans="1:8" ht="24.75" customHeight="1" x14ac:dyDescent="0.35">
      <c r="A17" s="113"/>
      <c r="B17" s="105" t="s">
        <v>299</v>
      </c>
      <c r="C17" s="56">
        <v>57</v>
      </c>
      <c r="D17" s="119">
        <v>240</v>
      </c>
      <c r="E17" s="120">
        <v>57</v>
      </c>
      <c r="F17" s="145" t="s">
        <v>27</v>
      </c>
      <c r="G17" s="149">
        <f t="shared" si="0"/>
        <v>13680</v>
      </c>
      <c r="H17" s="107"/>
    </row>
    <row r="18" spans="1:8" ht="24.75" customHeight="1" x14ac:dyDescent="0.35">
      <c r="A18" s="164"/>
      <c r="B18" s="165" t="s">
        <v>300</v>
      </c>
      <c r="C18" s="40">
        <v>37</v>
      </c>
      <c r="D18" s="166">
        <v>50</v>
      </c>
      <c r="E18" s="161">
        <v>37</v>
      </c>
      <c r="F18" s="167" t="s">
        <v>27</v>
      </c>
      <c r="G18" s="150">
        <f t="shared" si="0"/>
        <v>1850</v>
      </c>
      <c r="H18" s="163"/>
    </row>
    <row r="19" spans="1:8" ht="63" x14ac:dyDescent="0.35">
      <c r="A19" s="151">
        <v>4</v>
      </c>
      <c r="B19" s="85" t="s">
        <v>330</v>
      </c>
      <c r="C19" s="224"/>
      <c r="D19" s="119"/>
      <c r="E19" s="120"/>
      <c r="F19" s="145"/>
      <c r="G19" s="149">
        <f t="shared" si="0"/>
        <v>0</v>
      </c>
      <c r="H19" s="107"/>
    </row>
    <row r="20" spans="1:8" x14ac:dyDescent="0.35">
      <c r="A20" s="151"/>
      <c r="B20" s="105" t="s">
        <v>296</v>
      </c>
      <c r="C20" s="56" t="s">
        <v>405</v>
      </c>
      <c r="D20" s="119">
        <v>2000</v>
      </c>
      <c r="E20" s="120"/>
      <c r="F20" s="152" t="s">
        <v>27</v>
      </c>
      <c r="G20" s="149">
        <f t="shared" si="0"/>
        <v>0</v>
      </c>
      <c r="H20" s="107"/>
    </row>
    <row r="21" spans="1:8" x14ac:dyDescent="0.35">
      <c r="A21" s="153"/>
      <c r="B21" s="37" t="s">
        <v>331</v>
      </c>
      <c r="C21" s="57">
        <v>1</v>
      </c>
      <c r="D21" s="166">
        <v>500</v>
      </c>
      <c r="E21" s="161">
        <v>1</v>
      </c>
      <c r="F21" s="167" t="s">
        <v>27</v>
      </c>
      <c r="G21" s="150">
        <f t="shared" si="0"/>
        <v>500</v>
      </c>
      <c r="H21" s="163"/>
    </row>
    <row r="22" spans="1:8" x14ac:dyDescent="0.35">
      <c r="A22" s="113">
        <v>5</v>
      </c>
      <c r="B22" s="104" t="s">
        <v>311</v>
      </c>
      <c r="C22" s="224"/>
      <c r="D22" s="97"/>
      <c r="E22" s="23"/>
      <c r="F22" s="10"/>
      <c r="G22" s="149">
        <f t="shared" si="0"/>
        <v>0</v>
      </c>
      <c r="H22" s="9"/>
    </row>
    <row r="23" spans="1:8" x14ac:dyDescent="0.35">
      <c r="A23" s="113"/>
      <c r="B23" s="9" t="s">
        <v>288</v>
      </c>
      <c r="C23" s="56" t="s">
        <v>405</v>
      </c>
      <c r="D23" s="97">
        <v>1250</v>
      </c>
      <c r="E23" s="23"/>
      <c r="F23" s="10" t="s">
        <v>24</v>
      </c>
      <c r="G23" s="149">
        <f t="shared" si="0"/>
        <v>0</v>
      </c>
      <c r="H23" s="9"/>
    </row>
    <row r="24" spans="1:8" x14ac:dyDescent="0.35">
      <c r="A24" s="113"/>
      <c r="B24" s="9" t="s">
        <v>302</v>
      </c>
      <c r="C24" s="56" t="s">
        <v>405</v>
      </c>
      <c r="D24" s="97">
        <v>250</v>
      </c>
      <c r="E24" s="23"/>
      <c r="F24" s="10" t="s">
        <v>16</v>
      </c>
      <c r="G24" s="149">
        <f t="shared" si="0"/>
        <v>0</v>
      </c>
      <c r="H24" s="9"/>
    </row>
    <row r="25" spans="1:8" x14ac:dyDescent="0.35">
      <c r="A25" s="113"/>
      <c r="B25" s="11" t="s">
        <v>301</v>
      </c>
      <c r="C25" s="56" t="s">
        <v>405</v>
      </c>
      <c r="D25" s="97">
        <v>500</v>
      </c>
      <c r="E25" s="23"/>
      <c r="F25" s="10" t="s">
        <v>16</v>
      </c>
      <c r="G25" s="149">
        <f t="shared" si="0"/>
        <v>0</v>
      </c>
      <c r="H25" s="9"/>
    </row>
    <row r="26" spans="1:8" x14ac:dyDescent="0.35">
      <c r="A26" s="113"/>
      <c r="B26" s="9" t="s">
        <v>303</v>
      </c>
      <c r="C26" s="56" t="s">
        <v>405</v>
      </c>
      <c r="D26" s="97">
        <v>50</v>
      </c>
      <c r="E26" s="23"/>
      <c r="F26" s="10" t="s">
        <v>16</v>
      </c>
      <c r="G26" s="149">
        <f t="shared" si="0"/>
        <v>0</v>
      </c>
      <c r="H26" s="9"/>
    </row>
    <row r="27" spans="1:8" x14ac:dyDescent="0.35">
      <c r="A27" s="113"/>
      <c r="B27" s="9" t="s">
        <v>305</v>
      </c>
      <c r="C27" s="56" t="s">
        <v>405</v>
      </c>
      <c r="D27" s="97">
        <v>25</v>
      </c>
      <c r="E27" s="23"/>
      <c r="F27" s="10" t="s">
        <v>16</v>
      </c>
      <c r="G27" s="149">
        <f t="shared" si="0"/>
        <v>0</v>
      </c>
      <c r="H27" s="9"/>
    </row>
    <row r="28" spans="1:8" ht="113.25" x14ac:dyDescent="0.35">
      <c r="A28" s="113"/>
      <c r="B28" s="103" t="s">
        <v>289</v>
      </c>
      <c r="C28" s="226" t="s">
        <v>405</v>
      </c>
      <c r="D28" s="100">
        <v>200</v>
      </c>
      <c r="E28" s="101"/>
      <c r="F28" s="102" t="s">
        <v>16</v>
      </c>
      <c r="G28" s="149">
        <f t="shared" si="0"/>
        <v>0</v>
      </c>
      <c r="H28" s="236" t="s">
        <v>286</v>
      </c>
    </row>
    <row r="29" spans="1:8" x14ac:dyDescent="0.35">
      <c r="A29" s="113"/>
      <c r="B29" s="103" t="s">
        <v>290</v>
      </c>
      <c r="C29" s="226" t="s">
        <v>405</v>
      </c>
      <c r="D29" s="100">
        <v>10</v>
      </c>
      <c r="E29" s="101"/>
      <c r="F29" s="102" t="s">
        <v>287</v>
      </c>
      <c r="G29" s="149">
        <f t="shared" si="0"/>
        <v>0</v>
      </c>
      <c r="H29" s="82"/>
    </row>
    <row r="30" spans="1:8" x14ac:dyDescent="0.35">
      <c r="A30" s="113"/>
      <c r="B30" s="9" t="s">
        <v>291</v>
      </c>
      <c r="C30" s="226" t="s">
        <v>405</v>
      </c>
      <c r="D30" s="97">
        <v>100</v>
      </c>
      <c r="E30" s="23"/>
      <c r="F30" s="10" t="s">
        <v>16</v>
      </c>
      <c r="G30" s="149">
        <f t="shared" si="0"/>
        <v>0</v>
      </c>
      <c r="H30" s="9"/>
    </row>
    <row r="31" spans="1:8" x14ac:dyDescent="0.35">
      <c r="A31" s="113"/>
      <c r="B31" s="9" t="s">
        <v>292</v>
      </c>
      <c r="C31" s="226" t="s">
        <v>405</v>
      </c>
      <c r="D31" s="97">
        <v>250</v>
      </c>
      <c r="E31" s="23"/>
      <c r="F31" s="10" t="s">
        <v>17</v>
      </c>
      <c r="G31" s="149">
        <f t="shared" si="0"/>
        <v>0</v>
      </c>
      <c r="H31" s="9"/>
    </row>
    <row r="32" spans="1:8" x14ac:dyDescent="0.35">
      <c r="A32" s="114"/>
      <c r="B32" s="6" t="s">
        <v>293</v>
      </c>
      <c r="C32" s="226" t="s">
        <v>405</v>
      </c>
      <c r="D32" s="98">
        <v>25</v>
      </c>
      <c r="E32" s="26"/>
      <c r="F32" s="38" t="s">
        <v>17</v>
      </c>
      <c r="G32" s="150">
        <f t="shared" si="0"/>
        <v>0</v>
      </c>
      <c r="H32" s="6"/>
    </row>
    <row r="33" spans="1:8" ht="42" x14ac:dyDescent="0.35">
      <c r="A33" s="113">
        <v>6</v>
      </c>
      <c r="B33" s="84" t="s">
        <v>310</v>
      </c>
      <c r="C33" s="229"/>
      <c r="D33" s="97"/>
      <c r="E33" s="23"/>
      <c r="F33" s="10"/>
      <c r="G33" s="149">
        <f t="shared" si="0"/>
        <v>0</v>
      </c>
      <c r="H33" s="9"/>
    </row>
    <row r="34" spans="1:8" x14ac:dyDescent="0.35">
      <c r="A34" s="113"/>
      <c r="B34" s="9" t="s">
        <v>288</v>
      </c>
      <c r="C34" s="56" t="s">
        <v>405</v>
      </c>
      <c r="D34" s="97">
        <v>250000</v>
      </c>
      <c r="E34" s="23"/>
      <c r="F34" s="10" t="s">
        <v>24</v>
      </c>
      <c r="G34" s="149">
        <f t="shared" si="0"/>
        <v>0</v>
      </c>
      <c r="H34" s="9"/>
    </row>
    <row r="35" spans="1:8" x14ac:dyDescent="0.35">
      <c r="A35" s="113"/>
      <c r="B35" s="9" t="s">
        <v>302</v>
      </c>
      <c r="C35" s="56" t="s">
        <v>405</v>
      </c>
      <c r="D35" s="97">
        <v>200</v>
      </c>
      <c r="E35" s="23"/>
      <c r="F35" s="10" t="s">
        <v>16</v>
      </c>
      <c r="G35" s="149">
        <f t="shared" si="0"/>
        <v>0</v>
      </c>
      <c r="H35" s="9"/>
    </row>
    <row r="36" spans="1:8" x14ac:dyDescent="0.35">
      <c r="A36" s="113"/>
      <c r="B36" s="11" t="s">
        <v>301</v>
      </c>
      <c r="C36" s="56" t="s">
        <v>405</v>
      </c>
      <c r="D36" s="97">
        <v>250</v>
      </c>
      <c r="E36" s="23"/>
      <c r="F36" s="10" t="s">
        <v>16</v>
      </c>
      <c r="G36" s="149">
        <f t="shared" si="0"/>
        <v>0</v>
      </c>
      <c r="H36" s="9"/>
    </row>
    <row r="37" spans="1:8" x14ac:dyDescent="0.35">
      <c r="A37" s="113"/>
      <c r="B37" s="9" t="s">
        <v>303</v>
      </c>
      <c r="C37" s="56" t="s">
        <v>405</v>
      </c>
      <c r="D37" s="97">
        <v>250</v>
      </c>
      <c r="E37" s="23"/>
      <c r="F37" s="10" t="s">
        <v>16</v>
      </c>
      <c r="G37" s="149">
        <f t="shared" si="0"/>
        <v>0</v>
      </c>
      <c r="H37" s="9"/>
    </row>
    <row r="38" spans="1:8" x14ac:dyDescent="0.35">
      <c r="A38" s="113"/>
      <c r="B38" s="9" t="s">
        <v>305</v>
      </c>
      <c r="C38" s="56" t="s">
        <v>405</v>
      </c>
      <c r="D38" s="97">
        <v>25</v>
      </c>
      <c r="E38" s="23"/>
      <c r="F38" s="10" t="s">
        <v>16</v>
      </c>
      <c r="G38" s="149">
        <f t="shared" si="0"/>
        <v>0</v>
      </c>
      <c r="H38" s="9"/>
    </row>
    <row r="39" spans="1:8" ht="113.25" x14ac:dyDescent="0.35">
      <c r="A39" s="113"/>
      <c r="B39" s="103" t="s">
        <v>289</v>
      </c>
      <c r="C39" s="226" t="s">
        <v>405</v>
      </c>
      <c r="D39" s="100">
        <v>500</v>
      </c>
      <c r="E39" s="101"/>
      <c r="F39" s="102" t="s">
        <v>16</v>
      </c>
      <c r="G39" s="149">
        <f t="shared" si="0"/>
        <v>0</v>
      </c>
      <c r="H39" s="236" t="s">
        <v>306</v>
      </c>
    </row>
    <row r="40" spans="1:8" x14ac:dyDescent="0.35">
      <c r="A40" s="113"/>
      <c r="B40" s="103" t="s">
        <v>290</v>
      </c>
      <c r="C40" s="226" t="s">
        <v>405</v>
      </c>
      <c r="D40" s="97">
        <v>5</v>
      </c>
      <c r="E40" s="23"/>
      <c r="F40" s="102" t="s">
        <v>287</v>
      </c>
      <c r="G40" s="149">
        <f t="shared" si="0"/>
        <v>0</v>
      </c>
      <c r="H40" s="9"/>
    </row>
    <row r="41" spans="1:8" x14ac:dyDescent="0.35">
      <c r="A41" s="113"/>
      <c r="B41" s="9" t="s">
        <v>291</v>
      </c>
      <c r="C41" s="226" t="s">
        <v>405</v>
      </c>
      <c r="D41" s="97">
        <v>50</v>
      </c>
      <c r="E41" s="23"/>
      <c r="F41" s="10" t="s">
        <v>16</v>
      </c>
      <c r="G41" s="149">
        <f t="shared" si="0"/>
        <v>0</v>
      </c>
      <c r="H41" s="9"/>
    </row>
    <row r="42" spans="1:8" x14ac:dyDescent="0.35">
      <c r="A42" s="113"/>
      <c r="B42" s="9" t="s">
        <v>292</v>
      </c>
      <c r="C42" s="226" t="s">
        <v>405</v>
      </c>
      <c r="D42" s="97">
        <v>25</v>
      </c>
      <c r="E42" s="23"/>
      <c r="F42" s="10" t="s">
        <v>17</v>
      </c>
      <c r="G42" s="149">
        <f t="shared" si="0"/>
        <v>0</v>
      </c>
      <c r="H42" s="9"/>
    </row>
    <row r="43" spans="1:8" x14ac:dyDescent="0.35">
      <c r="A43" s="114"/>
      <c r="B43" s="6" t="s">
        <v>293</v>
      </c>
      <c r="C43" s="57" t="s">
        <v>405</v>
      </c>
      <c r="D43" s="98">
        <v>10</v>
      </c>
      <c r="E43" s="26"/>
      <c r="F43" s="38" t="s">
        <v>17</v>
      </c>
      <c r="G43" s="150">
        <f t="shared" si="0"/>
        <v>0</v>
      </c>
      <c r="H43" s="6"/>
    </row>
    <row r="44" spans="1:8" x14ac:dyDescent="0.35">
      <c r="A44" s="113">
        <v>7</v>
      </c>
      <c r="B44" s="84" t="s">
        <v>309</v>
      </c>
      <c r="C44" s="227"/>
      <c r="D44" s="97"/>
      <c r="E44" s="23"/>
      <c r="F44" s="10"/>
      <c r="G44" s="149">
        <f t="shared" si="0"/>
        <v>0</v>
      </c>
      <c r="H44" s="9"/>
    </row>
    <row r="45" spans="1:8" x14ac:dyDescent="0.35">
      <c r="A45" s="113"/>
      <c r="B45" s="9" t="s">
        <v>288</v>
      </c>
      <c r="C45" s="56" t="s">
        <v>405</v>
      </c>
      <c r="D45" s="97">
        <v>100000</v>
      </c>
      <c r="E45" s="23"/>
      <c r="F45" s="10" t="s">
        <v>24</v>
      </c>
      <c r="G45" s="149">
        <f t="shared" si="0"/>
        <v>0</v>
      </c>
      <c r="H45" s="9"/>
    </row>
    <row r="46" spans="1:8" x14ac:dyDescent="0.35">
      <c r="A46" s="113"/>
      <c r="B46" s="9" t="s">
        <v>302</v>
      </c>
      <c r="C46" s="56" t="s">
        <v>405</v>
      </c>
      <c r="D46" s="97">
        <v>500</v>
      </c>
      <c r="E46" s="23"/>
      <c r="F46" s="10" t="s">
        <v>16</v>
      </c>
      <c r="G46" s="149">
        <f t="shared" si="0"/>
        <v>0</v>
      </c>
      <c r="H46" s="9"/>
    </row>
    <row r="47" spans="1:8" x14ac:dyDescent="0.35">
      <c r="A47" s="113"/>
      <c r="B47" s="11" t="s">
        <v>301</v>
      </c>
      <c r="C47" s="56" t="s">
        <v>405</v>
      </c>
      <c r="D47" s="97">
        <v>250</v>
      </c>
      <c r="E47" s="23"/>
      <c r="F47" s="10" t="s">
        <v>16</v>
      </c>
      <c r="G47" s="149">
        <f t="shared" si="0"/>
        <v>0</v>
      </c>
      <c r="H47" s="9"/>
    </row>
    <row r="48" spans="1:8" x14ac:dyDescent="0.35">
      <c r="A48" s="113"/>
      <c r="B48" s="9" t="s">
        <v>303</v>
      </c>
      <c r="C48" s="56" t="s">
        <v>405</v>
      </c>
      <c r="D48" s="97">
        <v>125</v>
      </c>
      <c r="E48" s="23"/>
      <c r="F48" s="10" t="s">
        <v>16</v>
      </c>
      <c r="G48" s="149">
        <f t="shared" si="0"/>
        <v>0</v>
      </c>
      <c r="H48" s="9"/>
    </row>
    <row r="49" spans="1:8" x14ac:dyDescent="0.35">
      <c r="A49" s="113"/>
      <c r="B49" s="9" t="s">
        <v>305</v>
      </c>
      <c r="C49" s="56" t="s">
        <v>405</v>
      </c>
      <c r="D49" s="97">
        <v>25</v>
      </c>
      <c r="E49" s="23"/>
      <c r="F49" s="10" t="s">
        <v>16</v>
      </c>
      <c r="G49" s="149">
        <f t="shared" si="0"/>
        <v>0</v>
      </c>
      <c r="H49" s="9"/>
    </row>
    <row r="50" spans="1:8" ht="113.25" x14ac:dyDescent="0.35">
      <c r="A50" s="113"/>
      <c r="B50" s="103" t="s">
        <v>289</v>
      </c>
      <c r="C50" s="226" t="s">
        <v>405</v>
      </c>
      <c r="D50" s="100">
        <v>250</v>
      </c>
      <c r="E50" s="121"/>
      <c r="F50" s="102" t="s">
        <v>16</v>
      </c>
      <c r="G50" s="149">
        <f t="shared" si="0"/>
        <v>0</v>
      </c>
      <c r="H50" s="236" t="s">
        <v>307</v>
      </c>
    </row>
    <row r="51" spans="1:8" x14ac:dyDescent="0.35">
      <c r="A51" s="113"/>
      <c r="B51" s="103" t="s">
        <v>290</v>
      </c>
      <c r="C51" s="226" t="s">
        <v>405</v>
      </c>
      <c r="D51" s="97">
        <v>25</v>
      </c>
      <c r="E51" s="23"/>
      <c r="F51" s="102" t="s">
        <v>287</v>
      </c>
      <c r="G51" s="149">
        <f t="shared" si="0"/>
        <v>0</v>
      </c>
      <c r="H51" s="82"/>
    </row>
    <row r="52" spans="1:8" x14ac:dyDescent="0.35">
      <c r="A52" s="113"/>
      <c r="B52" s="9" t="s">
        <v>291</v>
      </c>
      <c r="C52" s="226" t="s">
        <v>405</v>
      </c>
      <c r="D52" s="97">
        <v>100</v>
      </c>
      <c r="E52" s="23"/>
      <c r="F52" s="10" t="s">
        <v>16</v>
      </c>
      <c r="G52" s="149">
        <f t="shared" si="0"/>
        <v>0</v>
      </c>
      <c r="H52" s="82"/>
    </row>
    <row r="53" spans="1:8" x14ac:dyDescent="0.35">
      <c r="A53" s="113"/>
      <c r="B53" s="9" t="s">
        <v>292</v>
      </c>
      <c r="C53" s="226" t="s">
        <v>405</v>
      </c>
      <c r="D53" s="97">
        <v>25</v>
      </c>
      <c r="E53" s="23"/>
      <c r="F53" s="10" t="s">
        <v>17</v>
      </c>
      <c r="G53" s="149">
        <f t="shared" si="0"/>
        <v>0</v>
      </c>
      <c r="H53" s="82"/>
    </row>
    <row r="54" spans="1:8" x14ac:dyDescent="0.35">
      <c r="A54" s="114"/>
      <c r="B54" s="6" t="s">
        <v>293</v>
      </c>
      <c r="C54" s="57" t="s">
        <v>405</v>
      </c>
      <c r="D54" s="98">
        <v>5</v>
      </c>
      <c r="E54" s="26"/>
      <c r="F54" s="38" t="s">
        <v>17</v>
      </c>
      <c r="G54" s="158">
        <f t="shared" si="0"/>
        <v>0</v>
      </c>
      <c r="H54" s="82"/>
    </row>
    <row r="55" spans="1:8" ht="22.5" customHeight="1" x14ac:dyDescent="0.35">
      <c r="A55" s="151">
        <v>8</v>
      </c>
      <c r="B55" s="122" t="s">
        <v>308</v>
      </c>
      <c r="C55" s="228"/>
      <c r="D55" s="97"/>
      <c r="E55" s="23"/>
      <c r="F55" s="10"/>
      <c r="G55" s="149">
        <f t="shared" si="0"/>
        <v>0</v>
      </c>
      <c r="H55" s="276" t="s">
        <v>332</v>
      </c>
    </row>
    <row r="56" spans="1:8" ht="22.5" customHeight="1" x14ac:dyDescent="0.35">
      <c r="A56" s="151"/>
      <c r="B56" s="9" t="s">
        <v>312</v>
      </c>
      <c r="C56" s="56" t="s">
        <v>405</v>
      </c>
      <c r="D56" s="97">
        <v>7</v>
      </c>
      <c r="E56" s="23"/>
      <c r="F56" s="10" t="s">
        <v>259</v>
      </c>
      <c r="G56" s="149">
        <f t="shared" si="0"/>
        <v>0</v>
      </c>
      <c r="H56" s="277"/>
    </row>
    <row r="57" spans="1:8" ht="22.5" customHeight="1" x14ac:dyDescent="0.35">
      <c r="A57" s="151"/>
      <c r="B57" s="9" t="s">
        <v>313</v>
      </c>
      <c r="C57" s="56" t="s">
        <v>405</v>
      </c>
      <c r="D57" s="97">
        <v>3</v>
      </c>
      <c r="E57" s="26"/>
      <c r="F57" s="38" t="s">
        <v>259</v>
      </c>
      <c r="G57" s="149">
        <f t="shared" si="0"/>
        <v>0</v>
      </c>
      <c r="H57" s="277"/>
    </row>
    <row r="58" spans="1:8" ht="42" x14ac:dyDescent="0.35">
      <c r="A58" s="151">
        <v>9</v>
      </c>
      <c r="B58" s="154" t="s">
        <v>25</v>
      </c>
      <c r="C58" s="229"/>
      <c r="D58" s="155"/>
      <c r="E58" s="23"/>
      <c r="F58" s="10"/>
      <c r="G58" s="149">
        <f t="shared" si="0"/>
        <v>0</v>
      </c>
      <c r="H58" s="277"/>
    </row>
    <row r="59" spans="1:8" x14ac:dyDescent="0.35">
      <c r="A59" s="113"/>
      <c r="B59" s="9" t="s">
        <v>312</v>
      </c>
      <c r="C59" s="56" t="s">
        <v>405</v>
      </c>
      <c r="D59" s="97">
        <v>5</v>
      </c>
      <c r="E59" s="23"/>
      <c r="F59" s="10" t="s">
        <v>259</v>
      </c>
      <c r="G59" s="149">
        <f t="shared" si="0"/>
        <v>0</v>
      </c>
      <c r="H59" s="277"/>
    </row>
    <row r="60" spans="1:8" x14ac:dyDescent="0.35">
      <c r="A60" s="113"/>
      <c r="B60" s="9" t="s">
        <v>313</v>
      </c>
      <c r="C60" s="56" t="s">
        <v>405</v>
      </c>
      <c r="D60" s="97">
        <v>2</v>
      </c>
      <c r="E60" s="23"/>
      <c r="F60" s="10" t="s">
        <v>259</v>
      </c>
      <c r="G60" s="149">
        <f t="shared" si="0"/>
        <v>0</v>
      </c>
      <c r="H60" s="277"/>
    </row>
    <row r="61" spans="1:8" ht="42" customHeight="1" x14ac:dyDescent="0.35">
      <c r="A61" s="117">
        <v>10</v>
      </c>
      <c r="B61" s="126" t="s">
        <v>26</v>
      </c>
      <c r="C61" s="4"/>
      <c r="D61" s="128">
        <v>2</v>
      </c>
      <c r="E61" s="129"/>
      <c r="F61" s="130" t="s">
        <v>259</v>
      </c>
      <c r="G61" s="150">
        <f t="shared" si="0"/>
        <v>0</v>
      </c>
      <c r="H61" s="282"/>
    </row>
    <row r="62" spans="1:8" ht="42" customHeight="1" x14ac:dyDescent="0.35">
      <c r="A62" s="117">
        <v>11</v>
      </c>
      <c r="B62" s="127" t="s">
        <v>415</v>
      </c>
      <c r="C62" s="4"/>
      <c r="D62" s="128">
        <v>20</v>
      </c>
      <c r="E62" s="129">
        <v>1</v>
      </c>
      <c r="F62" s="130" t="s">
        <v>27</v>
      </c>
      <c r="G62" s="150"/>
      <c r="H62" s="124"/>
    </row>
    <row r="63" spans="1:8" ht="42" customHeight="1" x14ac:dyDescent="0.35">
      <c r="A63" s="117">
        <v>12</v>
      </c>
      <c r="B63" s="127" t="s">
        <v>416</v>
      </c>
      <c r="C63" s="247" t="s">
        <v>405</v>
      </c>
      <c r="D63" s="128">
        <v>100</v>
      </c>
      <c r="E63" s="129"/>
      <c r="F63" s="130" t="s">
        <v>44</v>
      </c>
      <c r="G63" s="156">
        <f t="shared" si="0"/>
        <v>0</v>
      </c>
      <c r="H63" s="124"/>
    </row>
    <row r="64" spans="1:8" ht="42" customHeight="1" x14ac:dyDescent="0.35">
      <c r="A64" s="117">
        <v>13</v>
      </c>
      <c r="B64" s="127" t="s">
        <v>417</v>
      </c>
      <c r="C64" s="230"/>
      <c r="D64" s="128">
        <v>100</v>
      </c>
      <c r="E64" s="129"/>
      <c r="F64" s="130" t="s">
        <v>44</v>
      </c>
      <c r="G64" s="150"/>
      <c r="H64" s="124"/>
    </row>
    <row r="65" spans="1:8" ht="21" customHeight="1" x14ac:dyDescent="0.35">
      <c r="A65" s="151">
        <v>14</v>
      </c>
      <c r="B65" s="125" t="s">
        <v>314</v>
      </c>
      <c r="C65" s="231"/>
      <c r="D65" s="131"/>
      <c r="E65" s="132"/>
      <c r="F65" s="133"/>
      <c r="G65" s="149">
        <f t="shared" si="0"/>
        <v>0</v>
      </c>
      <c r="H65" s="288" t="s">
        <v>333</v>
      </c>
    </row>
    <row r="66" spans="1:8" ht="24.75" customHeight="1" x14ac:dyDescent="0.35">
      <c r="A66" s="151"/>
      <c r="B66" s="134" t="s">
        <v>315</v>
      </c>
      <c r="C66" s="56" t="s">
        <v>405</v>
      </c>
      <c r="D66" s="131">
        <v>50</v>
      </c>
      <c r="E66" s="132"/>
      <c r="F66" s="133" t="s">
        <v>16</v>
      </c>
      <c r="G66" s="149">
        <f t="shared" si="0"/>
        <v>0</v>
      </c>
      <c r="H66" s="289"/>
    </row>
    <row r="67" spans="1:8" ht="24.75" customHeight="1" x14ac:dyDescent="0.35">
      <c r="A67" s="153"/>
      <c r="B67" s="135" t="s">
        <v>316</v>
      </c>
      <c r="C67" s="56" t="s">
        <v>405</v>
      </c>
      <c r="D67" s="136">
        <v>1</v>
      </c>
      <c r="E67" s="137"/>
      <c r="F67" s="138" t="s">
        <v>259</v>
      </c>
      <c r="G67" s="150">
        <f t="shared" si="0"/>
        <v>0</v>
      </c>
      <c r="H67" s="290"/>
    </row>
    <row r="68" spans="1:8" x14ac:dyDescent="0.35">
      <c r="A68" s="151">
        <v>15</v>
      </c>
      <c r="B68" s="75" t="s">
        <v>317</v>
      </c>
      <c r="C68" s="233"/>
      <c r="D68" s="97"/>
      <c r="E68" s="23"/>
      <c r="F68" s="10"/>
      <c r="G68" s="149">
        <f t="shared" si="0"/>
        <v>0</v>
      </c>
      <c r="H68" s="9"/>
    </row>
    <row r="69" spans="1:8" x14ac:dyDescent="0.35">
      <c r="A69" s="151"/>
      <c r="B69" s="9" t="s">
        <v>288</v>
      </c>
      <c r="C69" s="56" t="s">
        <v>405</v>
      </c>
      <c r="D69" s="97">
        <v>5000</v>
      </c>
      <c r="E69" s="23"/>
      <c r="F69" s="10" t="s">
        <v>24</v>
      </c>
      <c r="G69" s="149">
        <f t="shared" si="0"/>
        <v>0</v>
      </c>
      <c r="H69" s="9"/>
    </row>
    <row r="70" spans="1:8" x14ac:dyDescent="0.35">
      <c r="A70" s="151"/>
      <c r="B70" s="9" t="s">
        <v>318</v>
      </c>
      <c r="C70" s="56" t="s">
        <v>405</v>
      </c>
      <c r="D70" s="97">
        <v>100</v>
      </c>
      <c r="E70" s="23"/>
      <c r="F70" s="10" t="s">
        <v>16</v>
      </c>
      <c r="G70" s="149">
        <f t="shared" si="0"/>
        <v>0</v>
      </c>
      <c r="H70" s="9"/>
    </row>
    <row r="71" spans="1:8" x14ac:dyDescent="0.35">
      <c r="A71" s="151"/>
      <c r="B71" s="11" t="s">
        <v>319</v>
      </c>
      <c r="C71" s="56" t="s">
        <v>405</v>
      </c>
      <c r="D71" s="97">
        <v>40</v>
      </c>
      <c r="E71" s="23"/>
      <c r="F71" s="10" t="s">
        <v>16</v>
      </c>
      <c r="G71" s="149">
        <f t="shared" si="0"/>
        <v>0</v>
      </c>
      <c r="H71" s="9"/>
    </row>
    <row r="72" spans="1:8" x14ac:dyDescent="0.35">
      <c r="A72" s="151"/>
      <c r="B72" s="11" t="s">
        <v>320</v>
      </c>
      <c r="C72" s="56" t="s">
        <v>405</v>
      </c>
      <c r="D72" s="97">
        <v>1000</v>
      </c>
      <c r="E72" s="23"/>
      <c r="F72" s="10" t="s">
        <v>16</v>
      </c>
      <c r="G72" s="149">
        <f t="shared" si="0"/>
        <v>0</v>
      </c>
      <c r="H72" s="9"/>
    </row>
    <row r="73" spans="1:8" x14ac:dyDescent="0.35">
      <c r="A73" s="113"/>
      <c r="B73" s="11" t="s">
        <v>321</v>
      </c>
      <c r="C73" s="56" t="s">
        <v>405</v>
      </c>
      <c r="D73" s="97">
        <v>50</v>
      </c>
      <c r="E73" s="23"/>
      <c r="F73" s="10" t="s">
        <v>16</v>
      </c>
      <c r="G73" s="149">
        <f t="shared" ref="G73:G80" si="1">+D73*E73</f>
        <v>0</v>
      </c>
      <c r="H73" s="9"/>
    </row>
    <row r="74" spans="1:8" x14ac:dyDescent="0.35">
      <c r="A74" s="113"/>
      <c r="B74" s="105" t="s">
        <v>304</v>
      </c>
      <c r="C74" s="56" t="s">
        <v>405</v>
      </c>
      <c r="D74" s="97">
        <v>5</v>
      </c>
      <c r="E74" s="23"/>
      <c r="F74" s="10" t="s">
        <v>16</v>
      </c>
      <c r="G74" s="149">
        <f t="shared" si="1"/>
        <v>0</v>
      </c>
      <c r="H74" s="9"/>
    </row>
    <row r="75" spans="1:8" ht="61.5" x14ac:dyDescent="0.35">
      <c r="A75" s="114"/>
      <c r="B75" s="139" t="s">
        <v>322</v>
      </c>
      <c r="C75" s="56" t="s">
        <v>405</v>
      </c>
      <c r="D75" s="140">
        <v>500</v>
      </c>
      <c r="E75" s="26"/>
      <c r="F75" s="142" t="s">
        <v>16</v>
      </c>
      <c r="G75" s="150">
        <f t="shared" si="1"/>
        <v>0</v>
      </c>
      <c r="H75" s="237" t="s">
        <v>306</v>
      </c>
    </row>
    <row r="76" spans="1:8" ht="42" x14ac:dyDescent="0.35">
      <c r="A76" s="151">
        <v>16</v>
      </c>
      <c r="B76" s="104" t="s">
        <v>323</v>
      </c>
      <c r="C76" s="232"/>
      <c r="D76" s="97"/>
      <c r="E76" s="23"/>
      <c r="F76" s="10"/>
      <c r="G76" s="149"/>
      <c r="H76" s="285" t="s">
        <v>334</v>
      </c>
    </row>
    <row r="77" spans="1:8" x14ac:dyDescent="0.35">
      <c r="A77" s="113"/>
      <c r="B77" s="9" t="s">
        <v>324</v>
      </c>
      <c r="C77" s="56" t="s">
        <v>405</v>
      </c>
      <c r="D77" s="97">
        <v>5</v>
      </c>
      <c r="E77" s="23"/>
      <c r="F77" s="10" t="s">
        <v>259</v>
      </c>
      <c r="G77" s="149">
        <f t="shared" si="1"/>
        <v>0</v>
      </c>
      <c r="H77" s="286"/>
    </row>
    <row r="78" spans="1:8" x14ac:dyDescent="0.35">
      <c r="A78" s="113"/>
      <c r="B78" s="9" t="s">
        <v>325</v>
      </c>
      <c r="C78" s="56" t="s">
        <v>405</v>
      </c>
      <c r="D78" s="97">
        <v>3</v>
      </c>
      <c r="E78" s="23"/>
      <c r="F78" s="10" t="s">
        <v>259</v>
      </c>
      <c r="G78" s="149">
        <f t="shared" si="1"/>
        <v>0</v>
      </c>
      <c r="H78" s="286"/>
    </row>
    <row r="79" spans="1:8" x14ac:dyDescent="0.35">
      <c r="A79" s="113"/>
      <c r="B79" s="105" t="s">
        <v>326</v>
      </c>
      <c r="C79" s="56" t="s">
        <v>405</v>
      </c>
      <c r="D79" s="97">
        <v>3</v>
      </c>
      <c r="E79" s="23"/>
      <c r="F79" s="10" t="s">
        <v>259</v>
      </c>
      <c r="G79" s="149">
        <f t="shared" si="1"/>
        <v>0</v>
      </c>
      <c r="H79" s="286"/>
    </row>
    <row r="80" spans="1:8" x14ac:dyDescent="0.35">
      <c r="A80" s="114"/>
      <c r="B80" s="139" t="s">
        <v>327</v>
      </c>
      <c r="C80" s="56" t="s">
        <v>405</v>
      </c>
      <c r="D80" s="140">
        <v>5</v>
      </c>
      <c r="E80" s="141"/>
      <c r="F80" s="142" t="s">
        <v>259</v>
      </c>
      <c r="G80" s="150">
        <f t="shared" si="1"/>
        <v>0</v>
      </c>
      <c r="H80" s="287"/>
    </row>
    <row r="81" spans="1:7" ht="21.75" thickBot="1" x14ac:dyDescent="0.4">
      <c r="B81" s="283" t="s">
        <v>7</v>
      </c>
      <c r="C81" s="283"/>
      <c r="D81" s="283"/>
      <c r="E81" s="283"/>
      <c r="F81" s="284"/>
      <c r="G81" s="172">
        <f>SUM(G6:G80)</f>
        <v>37380</v>
      </c>
    </row>
    <row r="82" spans="1:7" ht="21.75" thickTop="1" x14ac:dyDescent="0.35">
      <c r="B82" s="245"/>
      <c r="C82" s="245"/>
      <c r="D82" s="245"/>
      <c r="E82" s="245"/>
      <c r="F82" s="245"/>
      <c r="G82" s="169"/>
    </row>
    <row r="83" spans="1:7" x14ac:dyDescent="0.35">
      <c r="B83" s="235"/>
      <c r="D83" s="3"/>
    </row>
    <row r="84" spans="1:7" x14ac:dyDescent="0.35">
      <c r="B84" s="245"/>
      <c r="C84" s="245"/>
      <c r="D84" s="234" t="s">
        <v>406</v>
      </c>
      <c r="E84" s="245"/>
      <c r="F84" s="245"/>
      <c r="G84" s="13"/>
    </row>
    <row r="85" spans="1:7" x14ac:dyDescent="0.35">
      <c r="D85" s="99" t="s">
        <v>418</v>
      </c>
    </row>
    <row r="86" spans="1:7" x14ac:dyDescent="0.35">
      <c r="B86" s="14"/>
      <c r="C86" s="249"/>
      <c r="D86" s="99" t="s">
        <v>407</v>
      </c>
    </row>
    <row r="88" spans="1:7" x14ac:dyDescent="0.35">
      <c r="D88" s="99" t="s">
        <v>411</v>
      </c>
    </row>
    <row r="89" spans="1:7" x14ac:dyDescent="0.35">
      <c r="A89" s="3"/>
    </row>
    <row r="90" spans="1:7" x14ac:dyDescent="0.35">
      <c r="A90" s="3"/>
      <c r="D90" s="99" t="s">
        <v>410</v>
      </c>
    </row>
    <row r="91" spans="1:7" x14ac:dyDescent="0.35">
      <c r="A91" s="3"/>
    </row>
    <row r="92" spans="1:7" x14ac:dyDescent="0.35">
      <c r="D92" s="99" t="s">
        <v>412</v>
      </c>
      <c r="F92" s="63"/>
    </row>
  </sheetData>
  <mergeCells count="8">
    <mergeCell ref="H76:H80"/>
    <mergeCell ref="B81:F81"/>
    <mergeCell ref="A1:H1"/>
    <mergeCell ref="B2:H2"/>
    <mergeCell ref="B4:H4"/>
    <mergeCell ref="E5:F5"/>
    <mergeCell ref="H55:H61"/>
    <mergeCell ref="H65:H67"/>
  </mergeCells>
  <pageMargins left="0.35433070866141736" right="0.15748031496062992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16" zoomScale="99" zoomScaleNormal="99" workbookViewId="0">
      <selection activeCell="B28" sqref="B28"/>
    </sheetView>
  </sheetViews>
  <sheetFormatPr defaultColWidth="9.140625" defaultRowHeight="21" x14ac:dyDescent="0.35"/>
  <cols>
    <col min="1" max="1" width="52.5703125" style="3" customWidth="1"/>
    <col min="2" max="5" width="10.28515625" style="3" customWidth="1"/>
    <col min="6" max="16384" width="9.140625" style="3"/>
  </cols>
  <sheetData>
    <row r="1" spans="1:4" x14ac:dyDescent="0.35">
      <c r="A1" s="279" t="s">
        <v>338</v>
      </c>
      <c r="B1" s="279"/>
      <c r="C1" s="279"/>
      <c r="D1" s="279"/>
    </row>
    <row r="2" spans="1:4" x14ac:dyDescent="0.35">
      <c r="A2" s="279" t="s">
        <v>2</v>
      </c>
      <c r="B2" s="279"/>
      <c r="C2" s="279"/>
      <c r="D2" s="279"/>
    </row>
    <row r="3" spans="1:4" x14ac:dyDescent="0.35">
      <c r="A3" s="279" t="s">
        <v>158</v>
      </c>
      <c r="B3" s="279"/>
      <c r="C3" s="279"/>
      <c r="D3" s="279"/>
    </row>
    <row r="4" spans="1:4" x14ac:dyDescent="0.35">
      <c r="A4" s="279" t="e">
        <f>+#REF!</f>
        <v>#REF!</v>
      </c>
      <c r="B4" s="279"/>
      <c r="C4" s="279"/>
      <c r="D4" s="279"/>
    </row>
    <row r="6" spans="1:4" x14ac:dyDescent="0.35">
      <c r="A6" s="34" t="s">
        <v>4</v>
      </c>
      <c r="B6" s="308" t="s">
        <v>157</v>
      </c>
      <c r="C6" s="309"/>
      <c r="D6" s="34" t="s">
        <v>6</v>
      </c>
    </row>
    <row r="7" spans="1:4" x14ac:dyDescent="0.35">
      <c r="A7" s="7" t="s">
        <v>204</v>
      </c>
      <c r="B7" s="28"/>
      <c r="C7" s="42"/>
      <c r="D7" s="7"/>
    </row>
    <row r="8" spans="1:4" x14ac:dyDescent="0.35">
      <c r="A8" s="9" t="s">
        <v>205</v>
      </c>
      <c r="B8" s="33"/>
      <c r="C8" s="43"/>
      <c r="D8" s="9"/>
    </row>
    <row r="9" spans="1:4" x14ac:dyDescent="0.35">
      <c r="A9" s="9"/>
      <c r="B9" s="33"/>
      <c r="C9" s="43"/>
      <c r="D9" s="9"/>
    </row>
    <row r="10" spans="1:4" x14ac:dyDescent="0.35">
      <c r="A10" s="9"/>
      <c r="B10" s="33"/>
      <c r="C10" s="43"/>
      <c r="D10" s="9"/>
    </row>
    <row r="11" spans="1:4" x14ac:dyDescent="0.35">
      <c r="A11" s="9"/>
      <c r="B11" s="33"/>
      <c r="C11" s="43"/>
      <c r="D11" s="9"/>
    </row>
    <row r="12" spans="1:4" x14ac:dyDescent="0.35">
      <c r="A12" s="9"/>
      <c r="B12" s="33"/>
      <c r="C12" s="43"/>
      <c r="D12" s="9"/>
    </row>
    <row r="13" spans="1:4" x14ac:dyDescent="0.35">
      <c r="A13" s="9"/>
      <c r="B13" s="33"/>
      <c r="C13" s="43"/>
      <c r="D13" s="9"/>
    </row>
    <row r="14" spans="1:4" x14ac:dyDescent="0.35">
      <c r="A14" s="9"/>
      <c r="B14" s="33"/>
      <c r="C14" s="43"/>
      <c r="D14" s="9"/>
    </row>
    <row r="15" spans="1:4" x14ac:dyDescent="0.35">
      <c r="A15" s="6"/>
      <c r="B15" s="44"/>
      <c r="C15" s="45"/>
      <c r="D15" s="6"/>
    </row>
    <row r="16" spans="1:4" ht="21.75" thickBot="1" x14ac:dyDescent="0.4">
      <c r="A16" s="46" t="s">
        <v>7</v>
      </c>
      <c r="B16" s="21"/>
      <c r="C16" s="22"/>
    </row>
    <row r="17" spans="1:4" ht="21.75" thickTop="1" x14ac:dyDescent="0.35"/>
    <row r="21" spans="1:4" x14ac:dyDescent="0.35">
      <c r="A21" s="3" t="s">
        <v>238</v>
      </c>
    </row>
    <row r="23" spans="1:4" x14ac:dyDescent="0.35">
      <c r="A23" s="3" t="s">
        <v>214</v>
      </c>
    </row>
    <row r="24" spans="1:4" x14ac:dyDescent="0.35">
      <c r="A24" s="14" t="s">
        <v>215</v>
      </c>
      <c r="D24" s="63" t="s">
        <v>339</v>
      </c>
    </row>
    <row r="25" spans="1:4" x14ac:dyDescent="0.35">
      <c r="D25" s="3" t="s">
        <v>340</v>
      </c>
    </row>
    <row r="27" spans="1:4" x14ac:dyDescent="0.35">
      <c r="C27" s="91" t="s">
        <v>285</v>
      </c>
    </row>
  </sheetData>
  <mergeCells count="5">
    <mergeCell ref="B6:C6"/>
    <mergeCell ref="A1:D1"/>
    <mergeCell ref="A2:D2"/>
    <mergeCell ref="A3:D3"/>
    <mergeCell ref="A4:D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0" zoomScale="99" zoomScaleNormal="99" workbookViewId="0">
      <selection activeCell="D24" sqref="D24"/>
    </sheetView>
  </sheetViews>
  <sheetFormatPr defaultColWidth="9.140625" defaultRowHeight="21" x14ac:dyDescent="0.35"/>
  <cols>
    <col min="1" max="1" width="52.5703125" style="3" customWidth="1"/>
    <col min="2" max="5" width="10.28515625" style="3" customWidth="1"/>
    <col min="6" max="16384" width="9.140625" style="3"/>
  </cols>
  <sheetData>
    <row r="1" spans="1:4" x14ac:dyDescent="0.35">
      <c r="A1" s="279" t="s">
        <v>338</v>
      </c>
      <c r="B1" s="279"/>
      <c r="C1" s="279"/>
      <c r="D1" s="279"/>
    </row>
    <row r="2" spans="1:4" x14ac:dyDescent="0.35">
      <c r="A2" s="279" t="s">
        <v>2</v>
      </c>
      <c r="B2" s="279"/>
      <c r="C2" s="279"/>
      <c r="D2" s="279"/>
    </row>
    <row r="3" spans="1:4" x14ac:dyDescent="0.35">
      <c r="A3" s="279" t="s">
        <v>159</v>
      </c>
      <c r="B3" s="279"/>
      <c r="C3" s="279"/>
      <c r="D3" s="279"/>
    </row>
    <row r="4" spans="1:4" x14ac:dyDescent="0.35">
      <c r="A4" s="279" t="e">
        <f>+#REF!</f>
        <v>#REF!</v>
      </c>
      <c r="B4" s="279"/>
      <c r="C4" s="279"/>
      <c r="D4" s="279"/>
    </row>
    <row r="6" spans="1:4" x14ac:dyDescent="0.35">
      <c r="A6" s="5" t="s">
        <v>4</v>
      </c>
      <c r="B6" s="302" t="s">
        <v>5</v>
      </c>
      <c r="C6" s="302"/>
      <c r="D6" s="5" t="s">
        <v>6</v>
      </c>
    </row>
    <row r="7" spans="1:4" x14ac:dyDescent="0.35">
      <c r="A7" s="35"/>
      <c r="B7" s="35"/>
      <c r="C7" s="16"/>
      <c r="D7" s="7"/>
    </row>
    <row r="8" spans="1:4" x14ac:dyDescent="0.35">
      <c r="A8" s="23"/>
      <c r="B8" s="23"/>
      <c r="C8" s="18"/>
      <c r="D8" s="9"/>
    </row>
    <row r="9" spans="1:4" x14ac:dyDescent="0.35">
      <c r="A9" s="23"/>
      <c r="B9" s="23"/>
      <c r="C9" s="18"/>
      <c r="D9" s="9"/>
    </row>
    <row r="10" spans="1:4" x14ac:dyDescent="0.35">
      <c r="A10" s="40"/>
      <c r="B10" s="26"/>
      <c r="C10" s="20"/>
      <c r="D10" s="6"/>
    </row>
    <row r="11" spans="1:4" ht="21.75" thickBot="1" x14ac:dyDescent="0.4">
      <c r="A11" s="1" t="s">
        <v>7</v>
      </c>
      <c r="B11" s="21"/>
      <c r="C11" s="12"/>
    </row>
    <row r="12" spans="1:4" ht="21.75" thickTop="1" x14ac:dyDescent="0.35"/>
    <row r="18" spans="1:4" x14ac:dyDescent="0.35">
      <c r="A18" s="3" t="s">
        <v>239</v>
      </c>
    </row>
    <row r="20" spans="1:4" x14ac:dyDescent="0.35">
      <c r="A20" s="3" t="s">
        <v>216</v>
      </c>
    </row>
    <row r="21" spans="1:4" x14ac:dyDescent="0.35">
      <c r="A21" s="14" t="s">
        <v>217</v>
      </c>
      <c r="D21" s="63" t="s">
        <v>339</v>
      </c>
    </row>
    <row r="22" spans="1:4" x14ac:dyDescent="0.35">
      <c r="A22" s="3" t="s">
        <v>218</v>
      </c>
      <c r="D22" s="3" t="s">
        <v>340</v>
      </c>
    </row>
    <row r="28" spans="1:4" x14ac:dyDescent="0.35">
      <c r="C28" s="91" t="s">
        <v>285</v>
      </c>
    </row>
  </sheetData>
  <mergeCells count="5">
    <mergeCell ref="B6:C6"/>
    <mergeCell ref="A1:D1"/>
    <mergeCell ref="A2:D2"/>
    <mergeCell ref="A3:D3"/>
    <mergeCell ref="A4:D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3" zoomScale="99" zoomScaleNormal="99" workbookViewId="0">
      <selection activeCell="D28" sqref="C28:D28"/>
    </sheetView>
  </sheetViews>
  <sheetFormatPr defaultColWidth="9.140625" defaultRowHeight="21" x14ac:dyDescent="0.35"/>
  <cols>
    <col min="1" max="1" width="52.5703125" style="3" customWidth="1"/>
    <col min="2" max="5" width="10.28515625" style="3" customWidth="1"/>
    <col min="6" max="6" width="8.140625" style="3" bestFit="1" customWidth="1"/>
    <col min="7" max="7" width="10.85546875" style="3" bestFit="1" customWidth="1"/>
    <col min="8" max="8" width="8.85546875" style="3" bestFit="1" customWidth="1"/>
    <col min="9" max="9" width="10" style="3" bestFit="1" customWidth="1"/>
    <col min="10" max="10" width="7.85546875" style="3" bestFit="1" customWidth="1"/>
    <col min="11" max="11" width="8.28515625" style="3" bestFit="1" customWidth="1"/>
    <col min="12" max="16384" width="9.140625" style="3"/>
  </cols>
  <sheetData>
    <row r="1" spans="1:11" x14ac:dyDescent="0.35">
      <c r="A1" s="279" t="s">
        <v>338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x14ac:dyDescent="0.35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x14ac:dyDescent="0.35">
      <c r="A3" s="279" t="s">
        <v>170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x14ac:dyDescent="0.35">
      <c r="A4" s="279" t="e">
        <f>+#REF!</f>
        <v>#REF!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6" spans="1:11" ht="21.75" customHeight="1" x14ac:dyDescent="0.35">
      <c r="A6" s="310" t="s">
        <v>206</v>
      </c>
      <c r="B6" s="310" t="s">
        <v>207</v>
      </c>
      <c r="C6" s="310" t="s">
        <v>162</v>
      </c>
      <c r="D6" s="306" t="s">
        <v>160</v>
      </c>
      <c r="E6" s="306"/>
      <c r="F6" s="306"/>
      <c r="G6" s="306"/>
      <c r="H6" s="306"/>
      <c r="I6" s="305" t="s">
        <v>163</v>
      </c>
      <c r="J6" s="305" t="s">
        <v>167</v>
      </c>
      <c r="K6" s="306" t="s">
        <v>6</v>
      </c>
    </row>
    <row r="7" spans="1:11" x14ac:dyDescent="0.35">
      <c r="A7" s="311"/>
      <c r="B7" s="311"/>
      <c r="C7" s="311"/>
      <c r="D7" s="306" t="s">
        <v>161</v>
      </c>
      <c r="E7" s="305" t="s">
        <v>164</v>
      </c>
      <c r="F7" s="305" t="s">
        <v>165</v>
      </c>
      <c r="G7" s="305" t="s">
        <v>166</v>
      </c>
      <c r="H7" s="306" t="s">
        <v>157</v>
      </c>
      <c r="I7" s="306"/>
      <c r="J7" s="306"/>
      <c r="K7" s="306"/>
    </row>
    <row r="8" spans="1:11" x14ac:dyDescent="0.35">
      <c r="A8" s="311"/>
      <c r="B8" s="311"/>
      <c r="C8" s="311"/>
      <c r="D8" s="306"/>
      <c r="E8" s="306"/>
      <c r="F8" s="306"/>
      <c r="G8" s="306"/>
      <c r="H8" s="306"/>
      <c r="I8" s="306"/>
      <c r="J8" s="306"/>
      <c r="K8" s="306"/>
    </row>
    <row r="9" spans="1:11" x14ac:dyDescent="0.35">
      <c r="A9" s="312"/>
      <c r="B9" s="312"/>
      <c r="C9" s="312"/>
      <c r="D9" s="306"/>
      <c r="E9" s="306"/>
      <c r="F9" s="306"/>
      <c r="G9" s="306"/>
      <c r="H9" s="306"/>
      <c r="I9" s="306"/>
      <c r="J9" s="306"/>
      <c r="K9" s="306"/>
    </row>
    <row r="10" spans="1:1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8" spans="1:8" x14ac:dyDescent="0.35">
      <c r="H18" s="3" t="s">
        <v>0</v>
      </c>
    </row>
    <row r="20" spans="1:8" x14ac:dyDescent="0.35">
      <c r="G20" s="3" t="s">
        <v>1</v>
      </c>
    </row>
    <row r="21" spans="1:8" x14ac:dyDescent="0.35">
      <c r="G21" s="63" t="s">
        <v>339</v>
      </c>
    </row>
    <row r="22" spans="1:8" x14ac:dyDescent="0.35">
      <c r="G22" s="3" t="s">
        <v>340</v>
      </c>
    </row>
    <row r="28" spans="1:8" x14ac:dyDescent="0.35">
      <c r="C28" s="91"/>
    </row>
    <row r="32" spans="1:8" x14ac:dyDescent="0.35">
      <c r="A32" s="39" t="s">
        <v>282</v>
      </c>
    </row>
    <row r="33" spans="1:1" x14ac:dyDescent="0.35">
      <c r="A33" s="3" t="s">
        <v>256</v>
      </c>
    </row>
    <row r="34" spans="1:1" x14ac:dyDescent="0.35">
      <c r="A34" s="3" t="s">
        <v>283</v>
      </c>
    </row>
  </sheetData>
  <mergeCells count="16">
    <mergeCell ref="A1:K1"/>
    <mergeCell ref="A2:K2"/>
    <mergeCell ref="A3:K3"/>
    <mergeCell ref="A4:K4"/>
    <mergeCell ref="C6:C9"/>
    <mergeCell ref="B6:B9"/>
    <mergeCell ref="A6:A9"/>
    <mergeCell ref="J6:J9"/>
    <mergeCell ref="K6:K9"/>
    <mergeCell ref="D7:D9"/>
    <mergeCell ref="E7:E9"/>
    <mergeCell ref="F7:F9"/>
    <mergeCell ref="G7:G9"/>
    <mergeCell ref="H7:H9"/>
    <mergeCell ref="I6:I9"/>
    <mergeCell ref="D6:H6"/>
  </mergeCells>
  <phoneticPr fontId="0" type="noConversion"/>
  <pageMargins left="0.75" right="0.75" top="1" bottom="1" header="0.5" footer="0.5"/>
  <pageSetup paperSize="9" scale="9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9" zoomScaleNormal="99" workbookViewId="0">
      <selection activeCell="C28" sqref="C28:C29"/>
    </sheetView>
  </sheetViews>
  <sheetFormatPr defaultColWidth="9.140625" defaultRowHeight="21" x14ac:dyDescent="0.35"/>
  <cols>
    <col min="1" max="1" width="52.5703125" style="3" customWidth="1"/>
    <col min="2" max="5" width="10.28515625" style="3" customWidth="1"/>
    <col min="6" max="6" width="8.140625" style="3" bestFit="1" customWidth="1"/>
    <col min="7" max="7" width="10.85546875" style="3" bestFit="1" customWidth="1"/>
    <col min="8" max="8" width="8.85546875" style="3" bestFit="1" customWidth="1"/>
    <col min="9" max="9" width="10" style="3" bestFit="1" customWidth="1"/>
    <col min="10" max="10" width="7.85546875" style="3" bestFit="1" customWidth="1"/>
    <col min="11" max="11" width="8.28515625" style="3" bestFit="1" customWidth="1"/>
    <col min="12" max="16384" width="9.140625" style="3"/>
  </cols>
  <sheetData>
    <row r="1" spans="1:11" x14ac:dyDescent="0.35">
      <c r="A1" s="279" t="s">
        <v>338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x14ac:dyDescent="0.35">
      <c r="A2" s="279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x14ac:dyDescent="0.35">
      <c r="A3" s="279" t="s">
        <v>171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x14ac:dyDescent="0.35">
      <c r="A4" s="279" t="e">
        <f>+#REF!</f>
        <v>#REF!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6" spans="1:11" x14ac:dyDescent="0.35">
      <c r="A6" s="305" t="s">
        <v>206</v>
      </c>
      <c r="B6" s="305" t="s">
        <v>207</v>
      </c>
      <c r="C6" s="305" t="s">
        <v>162</v>
      </c>
      <c r="D6" s="306" t="s">
        <v>160</v>
      </c>
      <c r="E6" s="306"/>
      <c r="F6" s="306"/>
      <c r="G6" s="306"/>
      <c r="H6" s="306"/>
      <c r="I6" s="305" t="s">
        <v>163</v>
      </c>
      <c r="J6" s="305" t="s">
        <v>167</v>
      </c>
      <c r="K6" s="306" t="s">
        <v>6</v>
      </c>
    </row>
    <row r="7" spans="1:11" x14ac:dyDescent="0.35">
      <c r="A7" s="306"/>
      <c r="B7" s="306"/>
      <c r="C7" s="306"/>
      <c r="D7" s="306" t="s">
        <v>161</v>
      </c>
      <c r="E7" s="305" t="s">
        <v>164</v>
      </c>
      <c r="F7" s="305" t="s">
        <v>165</v>
      </c>
      <c r="G7" s="305" t="s">
        <v>166</v>
      </c>
      <c r="H7" s="306" t="s">
        <v>157</v>
      </c>
      <c r="I7" s="306"/>
      <c r="J7" s="306"/>
      <c r="K7" s="306"/>
    </row>
    <row r="8" spans="1:11" x14ac:dyDescent="0.35">
      <c r="A8" s="306"/>
      <c r="B8" s="306"/>
      <c r="C8" s="306"/>
      <c r="D8" s="306"/>
      <c r="E8" s="306"/>
      <c r="F8" s="306"/>
      <c r="G8" s="306"/>
      <c r="H8" s="306"/>
      <c r="I8" s="306"/>
      <c r="J8" s="306"/>
      <c r="K8" s="306"/>
    </row>
    <row r="9" spans="1:11" x14ac:dyDescent="0.35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</row>
    <row r="10" spans="1:1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7" spans="1:3" x14ac:dyDescent="0.35">
      <c r="A17" s="3" t="s">
        <v>168</v>
      </c>
    </row>
    <row r="18" spans="1:3" x14ac:dyDescent="0.35">
      <c r="A18" s="3" t="s">
        <v>169</v>
      </c>
    </row>
    <row r="27" spans="1:3" x14ac:dyDescent="0.35">
      <c r="C27" s="91" t="s">
        <v>285</v>
      </c>
    </row>
    <row r="28" spans="1:3" x14ac:dyDescent="0.35">
      <c r="C28" s="63" t="s">
        <v>339</v>
      </c>
    </row>
    <row r="29" spans="1:3" x14ac:dyDescent="0.35">
      <c r="C29" s="3" t="s">
        <v>340</v>
      </c>
    </row>
  </sheetData>
  <mergeCells count="16">
    <mergeCell ref="C6:C9"/>
    <mergeCell ref="B6:B9"/>
    <mergeCell ref="A6:A9"/>
    <mergeCell ref="J6:J9"/>
    <mergeCell ref="A1:K1"/>
    <mergeCell ref="A2:K2"/>
    <mergeCell ref="A3:K3"/>
    <mergeCell ref="A4:K4"/>
    <mergeCell ref="K6:K9"/>
    <mergeCell ref="D7:D9"/>
    <mergeCell ref="E7:E9"/>
    <mergeCell ref="F7:F9"/>
    <mergeCell ref="G7:G9"/>
    <mergeCell ref="H7:H9"/>
    <mergeCell ref="I6:I9"/>
    <mergeCell ref="D6:H6"/>
  </mergeCells>
  <phoneticPr fontId="0" type="noConversion"/>
  <pageMargins left="0.75" right="0.75" top="1" bottom="1" header="0.5" footer="0.5"/>
  <pageSetup paperSize="9" scale="9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99" zoomScaleNormal="99" workbookViewId="0">
      <selection activeCell="A17" sqref="A17:XFD17"/>
    </sheetView>
  </sheetViews>
  <sheetFormatPr defaultColWidth="9.140625" defaultRowHeight="21" x14ac:dyDescent="0.35"/>
  <cols>
    <col min="1" max="1" width="52.5703125" style="3" customWidth="1"/>
    <col min="2" max="5" width="10.28515625" style="3" customWidth="1"/>
    <col min="6" max="6" width="9" style="3" customWidth="1"/>
    <col min="7" max="16384" width="9.140625" style="3"/>
  </cols>
  <sheetData>
    <row r="1" spans="1:6" x14ac:dyDescent="0.35">
      <c r="A1" s="279" t="s">
        <v>338</v>
      </c>
      <c r="B1" s="279"/>
      <c r="C1" s="279"/>
      <c r="D1" s="279"/>
      <c r="E1" s="279"/>
      <c r="F1" s="279"/>
    </row>
    <row r="2" spans="1:6" x14ac:dyDescent="0.35">
      <c r="A2" s="279" t="s">
        <v>2</v>
      </c>
      <c r="B2" s="279"/>
      <c r="C2" s="279"/>
      <c r="D2" s="279"/>
      <c r="E2" s="279"/>
      <c r="F2" s="279"/>
    </row>
    <row r="3" spans="1:6" x14ac:dyDescent="0.35">
      <c r="A3" s="279" t="s">
        <v>208</v>
      </c>
      <c r="B3" s="279"/>
      <c r="C3" s="279"/>
      <c r="D3" s="279"/>
      <c r="E3" s="279"/>
      <c r="F3" s="279"/>
    </row>
    <row r="4" spans="1:6" x14ac:dyDescent="0.35">
      <c r="A4" s="279" t="e">
        <f>+#REF!</f>
        <v>#REF!</v>
      </c>
      <c r="B4" s="279"/>
      <c r="C4" s="279"/>
      <c r="D4" s="279"/>
      <c r="E4" s="279"/>
      <c r="F4" s="279"/>
    </row>
    <row r="6" spans="1:6" x14ac:dyDescent="0.35">
      <c r="A6" s="306" t="s">
        <v>172</v>
      </c>
      <c r="B6" s="306" t="s">
        <v>5</v>
      </c>
      <c r="C6" s="306"/>
      <c r="D6" s="306"/>
      <c r="E6" s="306"/>
      <c r="F6" s="306" t="s">
        <v>6</v>
      </c>
    </row>
    <row r="7" spans="1:6" x14ac:dyDescent="0.35">
      <c r="A7" s="306"/>
      <c r="B7" s="306" t="s">
        <v>173</v>
      </c>
      <c r="C7" s="306"/>
      <c r="D7" s="306" t="s">
        <v>174</v>
      </c>
      <c r="E7" s="306"/>
      <c r="F7" s="306"/>
    </row>
    <row r="8" spans="1:6" x14ac:dyDescent="0.35">
      <c r="A8" s="7" t="s">
        <v>175</v>
      </c>
      <c r="B8" s="35"/>
      <c r="C8" s="16"/>
      <c r="D8" s="36"/>
      <c r="E8" s="16"/>
      <c r="F8" s="8"/>
    </row>
    <row r="9" spans="1:6" x14ac:dyDescent="0.35">
      <c r="A9" s="9" t="s">
        <v>176</v>
      </c>
      <c r="B9" s="23"/>
      <c r="C9" s="18"/>
      <c r="D9" s="13"/>
      <c r="E9" s="18"/>
      <c r="F9" s="10"/>
    </row>
    <row r="10" spans="1:6" x14ac:dyDescent="0.35">
      <c r="A10" s="9" t="s">
        <v>177</v>
      </c>
      <c r="B10" s="23"/>
      <c r="C10" s="18"/>
      <c r="D10" s="13"/>
      <c r="E10" s="18"/>
      <c r="F10" s="10"/>
    </row>
    <row r="11" spans="1:6" x14ac:dyDescent="0.35">
      <c r="A11" s="9" t="s">
        <v>178</v>
      </c>
      <c r="B11" s="23"/>
      <c r="C11" s="18"/>
      <c r="D11" s="13"/>
      <c r="E11" s="18"/>
      <c r="F11" s="10"/>
    </row>
    <row r="12" spans="1:6" x14ac:dyDescent="0.35">
      <c r="A12" s="6" t="s">
        <v>179</v>
      </c>
      <c r="B12" s="26"/>
      <c r="C12" s="20"/>
      <c r="D12" s="37"/>
      <c r="E12" s="20"/>
      <c r="F12" s="38"/>
    </row>
    <row r="13" spans="1:6" ht="21.75" thickBot="1" x14ac:dyDescent="0.4">
      <c r="A13" s="1" t="s">
        <v>7</v>
      </c>
      <c r="B13" s="21"/>
      <c r="C13" s="22"/>
      <c r="D13" s="21"/>
      <c r="E13" s="22"/>
    </row>
    <row r="14" spans="1:6" ht="21.75" thickTop="1" x14ac:dyDescent="0.35"/>
    <row r="16" spans="1:6" x14ac:dyDescent="0.35">
      <c r="C16" s="3" t="s">
        <v>0</v>
      </c>
    </row>
    <row r="18" spans="1:2" x14ac:dyDescent="0.35">
      <c r="B18" s="3" t="s">
        <v>1</v>
      </c>
    </row>
    <row r="19" spans="1:2" x14ac:dyDescent="0.35">
      <c r="B19" s="63" t="s">
        <v>339</v>
      </c>
    </row>
    <row r="20" spans="1:2" x14ac:dyDescent="0.35">
      <c r="B20" s="3" t="s">
        <v>340</v>
      </c>
    </row>
    <row r="30" spans="1:2" x14ac:dyDescent="0.35">
      <c r="A30" s="3" t="s">
        <v>280</v>
      </c>
    </row>
    <row r="31" spans="1:2" x14ac:dyDescent="0.35">
      <c r="A31" s="3" t="s">
        <v>281</v>
      </c>
    </row>
  </sheetData>
  <mergeCells count="9">
    <mergeCell ref="A1:F1"/>
    <mergeCell ref="A2:F2"/>
    <mergeCell ref="A3:F3"/>
    <mergeCell ref="A4:F4"/>
    <mergeCell ref="A6:A7"/>
    <mergeCell ref="F6:F7"/>
    <mergeCell ref="B7:C7"/>
    <mergeCell ref="D7:E7"/>
    <mergeCell ref="B6:E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="99" zoomScaleNormal="99" workbookViewId="0">
      <selection activeCell="A23" sqref="A23"/>
    </sheetView>
  </sheetViews>
  <sheetFormatPr defaultColWidth="9.140625" defaultRowHeight="21" x14ac:dyDescent="0.35"/>
  <cols>
    <col min="1" max="1" width="52.5703125" style="3" customWidth="1"/>
    <col min="2" max="5" width="10.28515625" style="3" customWidth="1"/>
    <col min="6" max="16384" width="9.140625" style="3"/>
  </cols>
  <sheetData>
    <row r="1" spans="1:4" x14ac:dyDescent="0.35">
      <c r="A1" s="279" t="s">
        <v>338</v>
      </c>
      <c r="B1" s="279"/>
      <c r="C1" s="279"/>
      <c r="D1" s="279"/>
    </row>
    <row r="2" spans="1:4" x14ac:dyDescent="0.35">
      <c r="A2" s="279" t="s">
        <v>2</v>
      </c>
      <c r="B2" s="279"/>
      <c r="C2" s="279"/>
      <c r="D2" s="279"/>
    </row>
    <row r="3" spans="1:4" x14ac:dyDescent="0.35">
      <c r="A3" s="279" t="s">
        <v>273</v>
      </c>
      <c r="B3" s="279"/>
      <c r="C3" s="279"/>
      <c r="D3" s="279"/>
    </row>
    <row r="4" spans="1:4" x14ac:dyDescent="0.35">
      <c r="A4" s="279" t="e">
        <f>+#REF!</f>
        <v>#REF!</v>
      </c>
      <c r="B4" s="279"/>
      <c r="C4" s="279"/>
      <c r="D4" s="279"/>
    </row>
    <row r="6" spans="1:4" x14ac:dyDescent="0.35">
      <c r="A6" s="4" t="s">
        <v>4</v>
      </c>
      <c r="B6" s="302" t="s">
        <v>5</v>
      </c>
      <c r="C6" s="302"/>
      <c r="D6" s="5" t="s">
        <v>6</v>
      </c>
    </row>
    <row r="7" spans="1:4" x14ac:dyDescent="0.35">
      <c r="A7" s="7" t="s">
        <v>274</v>
      </c>
      <c r="B7" s="28"/>
      <c r="C7" s="16"/>
      <c r="D7" s="7"/>
    </row>
    <row r="8" spans="1:4" x14ac:dyDescent="0.35">
      <c r="A8" s="32" t="s">
        <v>275</v>
      </c>
      <c r="B8" s="33"/>
      <c r="C8" s="18"/>
      <c r="D8" s="9"/>
    </row>
    <row r="9" spans="1:4" x14ac:dyDescent="0.35">
      <c r="A9" s="9" t="s">
        <v>276</v>
      </c>
      <c r="B9" s="17"/>
      <c r="C9" s="18"/>
      <c r="D9" s="9"/>
    </row>
    <row r="10" spans="1:4" x14ac:dyDescent="0.35">
      <c r="A10" s="32" t="s">
        <v>277</v>
      </c>
      <c r="B10" s="17"/>
      <c r="C10" s="18"/>
      <c r="D10" s="9"/>
    </row>
    <row r="11" spans="1:4" x14ac:dyDescent="0.35">
      <c r="A11" s="9" t="s">
        <v>278</v>
      </c>
      <c r="B11" s="17"/>
      <c r="C11" s="18"/>
      <c r="D11" s="9"/>
    </row>
    <row r="12" spans="1:4" x14ac:dyDescent="0.35">
      <c r="A12" s="6"/>
      <c r="B12" s="19"/>
      <c r="C12" s="20"/>
      <c r="D12" s="6"/>
    </row>
    <row r="13" spans="1:4" ht="21.75" thickBot="1" x14ac:dyDescent="0.4">
      <c r="A13" s="1" t="s">
        <v>7</v>
      </c>
      <c r="B13" s="21"/>
      <c r="C13" s="22"/>
    </row>
    <row r="14" spans="1:4" ht="21.75" thickTop="1" x14ac:dyDescent="0.35"/>
    <row r="16" spans="1:4" x14ac:dyDescent="0.35">
      <c r="A16" s="3" t="s">
        <v>220</v>
      </c>
    </row>
    <row r="18" spans="1:3" x14ac:dyDescent="0.35">
      <c r="A18" s="3" t="s">
        <v>221</v>
      </c>
    </row>
    <row r="19" spans="1:3" x14ac:dyDescent="0.35">
      <c r="A19" s="14" t="s">
        <v>222</v>
      </c>
      <c r="C19" s="63" t="s">
        <v>339</v>
      </c>
    </row>
    <row r="20" spans="1:3" x14ac:dyDescent="0.35">
      <c r="A20" s="3" t="s">
        <v>223</v>
      </c>
      <c r="C20" s="3" t="s">
        <v>340</v>
      </c>
    </row>
    <row r="28" spans="1:3" x14ac:dyDescent="0.35">
      <c r="C28" s="91" t="s">
        <v>285</v>
      </c>
    </row>
  </sheetData>
  <mergeCells count="5">
    <mergeCell ref="A1:D1"/>
    <mergeCell ref="A2:D2"/>
    <mergeCell ref="A3:D3"/>
    <mergeCell ref="A4:D4"/>
    <mergeCell ref="B6:C6"/>
  </mergeCell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="99" zoomScaleNormal="99" workbookViewId="0">
      <selection activeCell="J31" sqref="J31"/>
    </sheetView>
  </sheetViews>
  <sheetFormatPr defaultColWidth="9.140625" defaultRowHeight="21" x14ac:dyDescent="0.35"/>
  <cols>
    <col min="1" max="1" width="52.5703125" style="3" customWidth="1"/>
    <col min="2" max="2" width="10.28515625" style="3" customWidth="1"/>
    <col min="3" max="3" width="10.28515625" style="2" customWidth="1"/>
    <col min="4" max="5" width="10.28515625" style="3" customWidth="1"/>
    <col min="6" max="16384" width="9.140625" style="3"/>
  </cols>
  <sheetData>
    <row r="1" spans="1:6" x14ac:dyDescent="0.35">
      <c r="A1" s="279" t="s">
        <v>338</v>
      </c>
      <c r="B1" s="279"/>
      <c r="C1" s="279"/>
      <c r="D1" s="279"/>
      <c r="E1" s="279"/>
      <c r="F1" s="279"/>
    </row>
    <row r="2" spans="1:6" x14ac:dyDescent="0.35">
      <c r="A2" s="279" t="s">
        <v>2</v>
      </c>
      <c r="B2" s="279"/>
      <c r="C2" s="279"/>
      <c r="D2" s="279"/>
      <c r="E2" s="279"/>
      <c r="F2" s="279"/>
    </row>
    <row r="3" spans="1:6" x14ac:dyDescent="0.35">
      <c r="A3" s="279" t="s">
        <v>181</v>
      </c>
      <c r="B3" s="279"/>
      <c r="C3" s="279"/>
      <c r="D3" s="279"/>
      <c r="E3" s="279"/>
      <c r="F3" s="279"/>
    </row>
    <row r="4" spans="1:6" x14ac:dyDescent="0.35">
      <c r="A4" s="279" t="e">
        <f>+#REF!</f>
        <v>#REF!</v>
      </c>
      <c r="B4" s="279"/>
      <c r="C4" s="279"/>
      <c r="D4" s="279"/>
      <c r="E4" s="279"/>
      <c r="F4" s="279"/>
    </row>
    <row r="6" spans="1:6" x14ac:dyDescent="0.35">
      <c r="A6" s="5" t="s">
        <v>4</v>
      </c>
      <c r="B6" s="302" t="s">
        <v>180</v>
      </c>
      <c r="C6" s="302"/>
      <c r="D6" s="302" t="s">
        <v>5</v>
      </c>
      <c r="E6" s="302"/>
      <c r="F6" s="5" t="s">
        <v>6</v>
      </c>
    </row>
    <row r="7" spans="1:6" x14ac:dyDescent="0.35">
      <c r="A7" s="9"/>
      <c r="B7" s="23"/>
      <c r="C7" s="24"/>
      <c r="D7" s="23"/>
      <c r="E7" s="25"/>
      <c r="F7" s="9"/>
    </row>
    <row r="8" spans="1:6" x14ac:dyDescent="0.35">
      <c r="A8" s="9"/>
      <c r="B8" s="23"/>
      <c r="C8" s="24"/>
      <c r="D8" s="23"/>
      <c r="E8" s="18"/>
      <c r="F8" s="9"/>
    </row>
    <row r="9" spans="1:6" x14ac:dyDescent="0.35">
      <c r="A9" s="9"/>
      <c r="B9" s="23"/>
      <c r="C9" s="24"/>
      <c r="D9" s="23"/>
      <c r="E9" s="18"/>
      <c r="F9" s="9"/>
    </row>
    <row r="10" spans="1:6" x14ac:dyDescent="0.35">
      <c r="A10" s="9"/>
      <c r="B10" s="23"/>
      <c r="C10" s="24"/>
      <c r="D10" s="23"/>
      <c r="E10" s="18"/>
      <c r="F10" s="9"/>
    </row>
    <row r="11" spans="1:6" x14ac:dyDescent="0.35">
      <c r="A11" s="9"/>
      <c r="B11" s="23"/>
      <c r="C11" s="24"/>
      <c r="D11" s="23"/>
      <c r="E11" s="18"/>
      <c r="F11" s="9"/>
    </row>
    <row r="12" spans="1:6" x14ac:dyDescent="0.35">
      <c r="A12" s="9"/>
      <c r="B12" s="23"/>
      <c r="C12" s="24"/>
      <c r="D12" s="23"/>
      <c r="E12" s="18"/>
      <c r="F12" s="9"/>
    </row>
    <row r="13" spans="1:6" x14ac:dyDescent="0.35">
      <c r="A13" s="9"/>
      <c r="B13" s="23"/>
      <c r="C13" s="24"/>
      <c r="D13" s="23"/>
      <c r="E13" s="18"/>
      <c r="F13" s="9"/>
    </row>
    <row r="14" spans="1:6" x14ac:dyDescent="0.35">
      <c r="A14" s="9"/>
      <c r="B14" s="23"/>
      <c r="C14" s="24"/>
      <c r="D14" s="23"/>
      <c r="E14" s="18"/>
      <c r="F14" s="9"/>
    </row>
    <row r="15" spans="1:6" x14ac:dyDescent="0.35">
      <c r="A15" s="9"/>
      <c r="B15" s="23"/>
      <c r="C15" s="24"/>
      <c r="D15" s="23"/>
      <c r="E15" s="18"/>
      <c r="F15" s="9"/>
    </row>
    <row r="16" spans="1:6" x14ac:dyDescent="0.35">
      <c r="A16" s="9"/>
      <c r="B16" s="23"/>
      <c r="C16" s="24"/>
      <c r="D16" s="23"/>
      <c r="E16" s="18"/>
      <c r="F16" s="9"/>
    </row>
    <row r="17" spans="1:6" x14ac:dyDescent="0.35">
      <c r="A17" s="9"/>
      <c r="B17" s="23"/>
      <c r="C17" s="24"/>
      <c r="D17" s="23"/>
      <c r="E17" s="18"/>
      <c r="F17" s="9"/>
    </row>
    <row r="18" spans="1:6" x14ac:dyDescent="0.35">
      <c r="A18" s="9"/>
      <c r="B18" s="23"/>
      <c r="C18" s="24"/>
      <c r="D18" s="23"/>
      <c r="E18" s="18"/>
      <c r="F18" s="9"/>
    </row>
    <row r="19" spans="1:6" x14ac:dyDescent="0.35">
      <c r="A19" s="9"/>
      <c r="B19" s="23"/>
      <c r="C19" s="24"/>
      <c r="D19" s="23"/>
      <c r="E19" s="18"/>
      <c r="F19" s="9"/>
    </row>
    <row r="20" spans="1:6" x14ac:dyDescent="0.35">
      <c r="A20" s="9"/>
      <c r="B20" s="23"/>
      <c r="C20" s="24"/>
      <c r="D20" s="23"/>
      <c r="E20" s="18"/>
      <c r="F20" s="9"/>
    </row>
    <row r="21" spans="1:6" x14ac:dyDescent="0.35">
      <c r="A21" s="9"/>
      <c r="B21" s="23"/>
      <c r="C21" s="24"/>
      <c r="D21" s="23"/>
      <c r="E21" s="18"/>
      <c r="F21" s="9"/>
    </row>
    <row r="22" spans="1:6" x14ac:dyDescent="0.35">
      <c r="A22" s="9"/>
      <c r="B22" s="23"/>
      <c r="C22" s="24"/>
      <c r="D22" s="23"/>
      <c r="E22" s="18"/>
      <c r="F22" s="9"/>
    </row>
    <row r="23" spans="1:6" x14ac:dyDescent="0.35">
      <c r="A23" s="9"/>
      <c r="B23" s="23"/>
      <c r="C23" s="24"/>
      <c r="D23" s="23"/>
      <c r="E23" s="18"/>
      <c r="F23" s="9"/>
    </row>
    <row r="24" spans="1:6" x14ac:dyDescent="0.35">
      <c r="A24" s="9"/>
      <c r="B24" s="23"/>
      <c r="C24" s="24"/>
      <c r="D24" s="23"/>
      <c r="E24" s="18"/>
      <c r="F24" s="9"/>
    </row>
    <row r="25" spans="1:6" x14ac:dyDescent="0.35">
      <c r="A25" s="9"/>
      <c r="B25" s="23"/>
      <c r="C25" s="24"/>
      <c r="D25" s="23"/>
      <c r="E25" s="18"/>
      <c r="F25" s="9"/>
    </row>
    <row r="26" spans="1:6" x14ac:dyDescent="0.35">
      <c r="A26" s="9"/>
      <c r="B26" s="23"/>
      <c r="C26" s="24"/>
      <c r="D26" s="23"/>
      <c r="E26" s="18"/>
      <c r="F26" s="9"/>
    </row>
    <row r="27" spans="1:6" x14ac:dyDescent="0.35">
      <c r="A27" s="9"/>
      <c r="B27" s="23"/>
      <c r="C27" s="92"/>
      <c r="D27" s="23"/>
      <c r="E27" s="18"/>
      <c r="F27" s="9"/>
    </row>
    <row r="28" spans="1:6" x14ac:dyDescent="0.35">
      <c r="A28" s="6"/>
      <c r="B28" s="26"/>
      <c r="C28" s="27"/>
      <c r="D28" s="26"/>
      <c r="E28" s="20"/>
      <c r="F28" s="6"/>
    </row>
    <row r="29" spans="1:6" ht="21.75" thickBot="1" x14ac:dyDescent="0.4">
      <c r="A29" s="1" t="s">
        <v>7</v>
      </c>
      <c r="B29" s="28"/>
      <c r="C29" s="29"/>
      <c r="D29" s="30"/>
      <c r="E29" s="22"/>
    </row>
    <row r="30" spans="1:6" ht="21.75" thickTop="1" x14ac:dyDescent="0.35">
      <c r="C30" s="31"/>
    </row>
    <row r="31" spans="1:6" x14ac:dyDescent="0.35">
      <c r="A31" s="3" t="s">
        <v>244</v>
      </c>
      <c r="C31" s="31"/>
    </row>
    <row r="32" spans="1:6" x14ac:dyDescent="0.35">
      <c r="A32" s="3" t="s">
        <v>243</v>
      </c>
      <c r="C32" s="31"/>
    </row>
    <row r="33" spans="1:3" x14ac:dyDescent="0.35">
      <c r="A33" s="3" t="s">
        <v>257</v>
      </c>
      <c r="C33" s="31"/>
    </row>
    <row r="34" spans="1:3" x14ac:dyDescent="0.35">
      <c r="C34" s="31"/>
    </row>
    <row r="35" spans="1:3" x14ac:dyDescent="0.35">
      <c r="C35" s="31"/>
    </row>
    <row r="36" spans="1:3" x14ac:dyDescent="0.35">
      <c r="C36" s="31"/>
    </row>
    <row r="37" spans="1:3" x14ac:dyDescent="0.35">
      <c r="C37" s="31"/>
    </row>
    <row r="38" spans="1:3" x14ac:dyDescent="0.35">
      <c r="C38" s="31"/>
    </row>
    <row r="39" spans="1:3" x14ac:dyDescent="0.35">
      <c r="C39" s="31"/>
    </row>
    <row r="40" spans="1:3" x14ac:dyDescent="0.35">
      <c r="C40" s="31"/>
    </row>
    <row r="41" spans="1:3" x14ac:dyDescent="0.35">
      <c r="C41" s="31"/>
    </row>
    <row r="42" spans="1:3" x14ac:dyDescent="0.35">
      <c r="C42" s="31"/>
    </row>
    <row r="43" spans="1:3" x14ac:dyDescent="0.35">
      <c r="C43" s="31"/>
    </row>
    <row r="44" spans="1:3" x14ac:dyDescent="0.35">
      <c r="C44" s="31"/>
    </row>
    <row r="45" spans="1:3" x14ac:dyDescent="0.35">
      <c r="C45" s="31"/>
    </row>
    <row r="46" spans="1:3" x14ac:dyDescent="0.35">
      <c r="C46" s="31"/>
    </row>
    <row r="47" spans="1:3" x14ac:dyDescent="0.35">
      <c r="C47" s="31"/>
    </row>
    <row r="48" spans="1:3" x14ac:dyDescent="0.35">
      <c r="C48" s="31"/>
    </row>
    <row r="49" spans="3:3" x14ac:dyDescent="0.35">
      <c r="C49" s="31"/>
    </row>
    <row r="50" spans="3:3" x14ac:dyDescent="0.35">
      <c r="C50" s="31"/>
    </row>
    <row r="51" spans="3:3" x14ac:dyDescent="0.35">
      <c r="C51" s="31"/>
    </row>
    <row r="52" spans="3:3" x14ac:dyDescent="0.35">
      <c r="C52" s="31"/>
    </row>
    <row r="53" spans="3:3" x14ac:dyDescent="0.35">
      <c r="C53" s="31"/>
    </row>
    <row r="54" spans="3:3" x14ac:dyDescent="0.35">
      <c r="C54" s="31"/>
    </row>
    <row r="55" spans="3:3" x14ac:dyDescent="0.35">
      <c r="C55" s="31"/>
    </row>
    <row r="56" spans="3:3" x14ac:dyDescent="0.35">
      <c r="C56" s="31"/>
    </row>
    <row r="57" spans="3:3" x14ac:dyDescent="0.35">
      <c r="C57" s="31"/>
    </row>
    <row r="58" spans="3:3" x14ac:dyDescent="0.35">
      <c r="C58" s="31"/>
    </row>
    <row r="59" spans="3:3" x14ac:dyDescent="0.35">
      <c r="C59" s="31"/>
    </row>
    <row r="60" spans="3:3" x14ac:dyDescent="0.35">
      <c r="C60" s="31"/>
    </row>
    <row r="61" spans="3:3" x14ac:dyDescent="0.35">
      <c r="C61" s="31"/>
    </row>
    <row r="62" spans="3:3" x14ac:dyDescent="0.35">
      <c r="C62" s="31"/>
    </row>
    <row r="63" spans="3:3" x14ac:dyDescent="0.35">
      <c r="C63" s="31"/>
    </row>
    <row r="64" spans="3:3" x14ac:dyDescent="0.35">
      <c r="C64" s="31"/>
    </row>
    <row r="65" spans="3:3" x14ac:dyDescent="0.35">
      <c r="C65" s="31"/>
    </row>
    <row r="66" spans="3:3" x14ac:dyDescent="0.35">
      <c r="C66" s="31"/>
    </row>
    <row r="67" spans="3:3" x14ac:dyDescent="0.35">
      <c r="C67" s="31"/>
    </row>
    <row r="68" spans="3:3" x14ac:dyDescent="0.35">
      <c r="C68" s="31"/>
    </row>
    <row r="69" spans="3:3" x14ac:dyDescent="0.35">
      <c r="C69" s="31"/>
    </row>
    <row r="70" spans="3:3" x14ac:dyDescent="0.35">
      <c r="C70" s="31"/>
    </row>
  </sheetData>
  <mergeCells count="6">
    <mergeCell ref="B6:C6"/>
    <mergeCell ref="D6:E6"/>
    <mergeCell ref="A1:F1"/>
    <mergeCell ref="A2:F2"/>
    <mergeCell ref="A3:F3"/>
    <mergeCell ref="A4:F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99" zoomScaleNormal="99" workbookViewId="0">
      <selection activeCell="A27" sqref="A27:XFD27"/>
    </sheetView>
  </sheetViews>
  <sheetFormatPr defaultColWidth="9.140625" defaultRowHeight="21" x14ac:dyDescent="0.35"/>
  <cols>
    <col min="1" max="1" width="52.5703125" style="3" customWidth="1"/>
    <col min="2" max="5" width="10.28515625" style="3" customWidth="1"/>
    <col min="6" max="16384" width="9.140625" style="3"/>
  </cols>
  <sheetData>
    <row r="1" spans="1:4" x14ac:dyDescent="0.35">
      <c r="A1" s="279" t="s">
        <v>338</v>
      </c>
      <c r="B1" s="279"/>
      <c r="C1" s="279"/>
      <c r="D1" s="279"/>
    </row>
    <row r="2" spans="1:4" x14ac:dyDescent="0.35">
      <c r="A2" s="279" t="s">
        <v>2</v>
      </c>
      <c r="B2" s="279"/>
      <c r="C2" s="279"/>
      <c r="D2" s="279"/>
    </row>
    <row r="3" spans="1:4" x14ac:dyDescent="0.35">
      <c r="A3" s="279" t="s">
        <v>209</v>
      </c>
      <c r="B3" s="279"/>
      <c r="C3" s="279"/>
      <c r="D3" s="279"/>
    </row>
    <row r="4" spans="1:4" x14ac:dyDescent="0.35">
      <c r="A4" s="279" t="e">
        <f>+#REF!</f>
        <v>#REF!</v>
      </c>
      <c r="B4" s="279"/>
      <c r="C4" s="279"/>
      <c r="D4" s="279"/>
    </row>
    <row r="6" spans="1:4" x14ac:dyDescent="0.35">
      <c r="A6" s="5" t="s">
        <v>4</v>
      </c>
      <c r="B6" s="302" t="s">
        <v>5</v>
      </c>
      <c r="C6" s="302"/>
      <c r="D6" s="5" t="s">
        <v>6</v>
      </c>
    </row>
    <row r="7" spans="1:4" x14ac:dyDescent="0.35">
      <c r="A7" s="7" t="s">
        <v>182</v>
      </c>
      <c r="B7" s="15"/>
      <c r="C7" s="16"/>
      <c r="D7" s="7"/>
    </row>
    <row r="8" spans="1:4" x14ac:dyDescent="0.35">
      <c r="A8" s="9" t="s">
        <v>183</v>
      </c>
      <c r="B8" s="17"/>
      <c r="C8" s="18"/>
      <c r="D8" s="9"/>
    </row>
    <row r="9" spans="1:4" x14ac:dyDescent="0.35">
      <c r="A9" s="9" t="s">
        <v>210</v>
      </c>
      <c r="B9" s="17"/>
      <c r="C9" s="18"/>
      <c r="D9" s="9"/>
    </row>
    <row r="10" spans="1:4" x14ac:dyDescent="0.35">
      <c r="A10" s="9" t="s">
        <v>184</v>
      </c>
      <c r="B10" s="17"/>
      <c r="C10" s="18"/>
      <c r="D10" s="9"/>
    </row>
    <row r="11" spans="1:4" x14ac:dyDescent="0.35">
      <c r="A11" s="9" t="s">
        <v>185</v>
      </c>
      <c r="B11" s="17"/>
      <c r="C11" s="18"/>
      <c r="D11" s="9"/>
    </row>
    <row r="12" spans="1:4" x14ac:dyDescent="0.35">
      <c r="A12" s="9" t="s">
        <v>186</v>
      </c>
      <c r="B12" s="17"/>
      <c r="C12" s="18"/>
      <c r="D12" s="9"/>
    </row>
    <row r="13" spans="1:4" x14ac:dyDescent="0.35">
      <c r="A13" s="9" t="s">
        <v>187</v>
      </c>
      <c r="B13" s="17"/>
      <c r="C13" s="18"/>
      <c r="D13" s="9"/>
    </row>
    <row r="14" spans="1:4" x14ac:dyDescent="0.35">
      <c r="A14" s="6"/>
      <c r="B14" s="19"/>
      <c r="C14" s="20"/>
      <c r="D14" s="6"/>
    </row>
    <row r="15" spans="1:4" ht="21.75" thickBot="1" x14ac:dyDescent="0.4">
      <c r="A15" s="1" t="s">
        <v>7</v>
      </c>
      <c r="B15" s="21"/>
      <c r="C15" s="22"/>
    </row>
    <row r="16" spans="1:4" ht="21.75" thickTop="1" x14ac:dyDescent="0.35"/>
    <row r="18" spans="1:3" x14ac:dyDescent="0.35">
      <c r="A18" s="3" t="s">
        <v>220</v>
      </c>
    </row>
    <row r="19" spans="1:3" x14ac:dyDescent="0.35">
      <c r="A19" s="3" t="s">
        <v>221</v>
      </c>
    </row>
    <row r="20" spans="1:3" x14ac:dyDescent="0.35">
      <c r="A20" s="14" t="s">
        <v>222</v>
      </c>
      <c r="C20" s="63" t="s">
        <v>339</v>
      </c>
    </row>
    <row r="21" spans="1:3" x14ac:dyDescent="0.35">
      <c r="A21" s="3" t="s">
        <v>223</v>
      </c>
      <c r="C21" s="3" t="s">
        <v>340</v>
      </c>
    </row>
    <row r="26" spans="1:3" ht="29.25" customHeight="1" x14ac:dyDescent="0.35"/>
    <row r="29" spans="1:3" x14ac:dyDescent="0.35">
      <c r="A29" s="3" t="s">
        <v>279</v>
      </c>
    </row>
    <row r="30" spans="1:3" x14ac:dyDescent="0.35">
      <c r="A30" s="3" t="s">
        <v>219</v>
      </c>
    </row>
  </sheetData>
  <mergeCells count="5">
    <mergeCell ref="B6:C6"/>
    <mergeCell ref="A1:D1"/>
    <mergeCell ref="A2:D2"/>
    <mergeCell ref="A3:D3"/>
    <mergeCell ref="A4:D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92"/>
  <sheetViews>
    <sheetView zoomScale="80" zoomScaleNormal="80" zoomScaleSheetLayoutView="99" workbookViewId="0">
      <selection activeCell="J5" sqref="J5"/>
    </sheetView>
  </sheetViews>
  <sheetFormatPr defaultColWidth="9.140625" defaultRowHeight="21" x14ac:dyDescent="0.35"/>
  <cols>
    <col min="1" max="1" width="5.5703125" style="252" bestFit="1" customWidth="1"/>
    <col min="2" max="2" width="45.28515625" style="3" customWidth="1"/>
    <col min="3" max="3" width="11.5703125" style="254" customWidth="1"/>
    <col min="4" max="4" width="8.85546875" style="99" customWidth="1"/>
    <col min="5" max="5" width="6.28515625" style="3" customWidth="1"/>
    <col min="6" max="6" width="5.7109375" style="3" customWidth="1"/>
    <col min="7" max="7" width="13.140625" style="3" customWidth="1"/>
    <col min="8" max="8" width="12.42578125" style="3" customWidth="1"/>
    <col min="9" max="9" width="18.28515625" style="3" customWidth="1"/>
    <col min="10" max="16384" width="9.140625" style="3"/>
  </cols>
  <sheetData>
    <row r="1" spans="1:9" x14ac:dyDescent="0.35">
      <c r="A1" s="279" t="s">
        <v>428</v>
      </c>
      <c r="B1" s="279"/>
      <c r="C1" s="279"/>
      <c r="D1" s="279"/>
      <c r="E1" s="279"/>
      <c r="F1" s="279"/>
      <c r="G1" s="279"/>
      <c r="H1" s="279"/>
    </row>
    <row r="2" spans="1:9" x14ac:dyDescent="0.35">
      <c r="B2" s="279" t="s">
        <v>421</v>
      </c>
      <c r="C2" s="279"/>
      <c r="D2" s="279"/>
      <c r="E2" s="279"/>
      <c r="F2" s="279"/>
      <c r="G2" s="279"/>
      <c r="H2" s="279"/>
    </row>
    <row r="3" spans="1:9" x14ac:dyDescent="0.35">
      <c r="B3" s="252"/>
      <c r="C3" s="252"/>
      <c r="D3" s="252"/>
      <c r="E3" s="252"/>
      <c r="F3" s="252"/>
      <c r="G3" s="252"/>
      <c r="H3" s="252"/>
    </row>
    <row r="4" spans="1:9" x14ac:dyDescent="0.35">
      <c r="B4" s="280"/>
      <c r="C4" s="280"/>
      <c r="D4" s="279"/>
      <c r="E4" s="279"/>
      <c r="F4" s="279"/>
      <c r="G4" s="279"/>
      <c r="H4" s="279"/>
    </row>
    <row r="5" spans="1:9" ht="59.25" customHeight="1" x14ac:dyDescent="0.35">
      <c r="A5" s="109" t="s">
        <v>294</v>
      </c>
      <c r="B5" s="110" t="s">
        <v>4</v>
      </c>
      <c r="C5" s="110" t="s">
        <v>408</v>
      </c>
      <c r="D5" s="111" t="s">
        <v>22</v>
      </c>
      <c r="E5" s="281" t="s">
        <v>8</v>
      </c>
      <c r="F5" s="281"/>
      <c r="G5" s="112" t="s">
        <v>21</v>
      </c>
      <c r="H5" s="110" t="s">
        <v>6</v>
      </c>
    </row>
    <row r="6" spans="1:9" ht="42" x14ac:dyDescent="0.35">
      <c r="A6" s="117">
        <v>1</v>
      </c>
      <c r="B6" s="123" t="s">
        <v>414</v>
      </c>
      <c r="C6" s="223">
        <v>162</v>
      </c>
      <c r="D6" s="115">
        <v>50</v>
      </c>
      <c r="E6" s="116">
        <v>162</v>
      </c>
      <c r="F6" s="143" t="s">
        <v>27</v>
      </c>
      <c r="G6" s="147">
        <f>D6*E6</f>
        <v>8100</v>
      </c>
      <c r="H6" s="256"/>
    </row>
    <row r="7" spans="1:9" x14ac:dyDescent="0.35">
      <c r="A7" s="118">
        <v>2</v>
      </c>
      <c r="B7" s="85" t="s">
        <v>328</v>
      </c>
      <c r="C7" s="224"/>
      <c r="D7" s="106"/>
      <c r="E7" s="108"/>
      <c r="F7" s="144"/>
      <c r="G7" s="148"/>
      <c r="H7" s="107"/>
    </row>
    <row r="8" spans="1:9" ht="24.75" customHeight="1" x14ac:dyDescent="0.35">
      <c r="A8" s="113"/>
      <c r="B8" s="105" t="s">
        <v>295</v>
      </c>
      <c r="C8" s="56">
        <v>1</v>
      </c>
      <c r="D8" s="119">
        <v>5000</v>
      </c>
      <c r="E8" s="120">
        <v>1</v>
      </c>
      <c r="F8" s="145" t="s">
        <v>27</v>
      </c>
      <c r="G8" s="149">
        <f>D8*E8</f>
        <v>5000</v>
      </c>
      <c r="H8" s="107"/>
      <c r="I8" s="238"/>
    </row>
    <row r="9" spans="1:9" ht="24.75" customHeight="1" x14ac:dyDescent="0.35">
      <c r="A9" s="113"/>
      <c r="B9" s="105" t="s">
        <v>297</v>
      </c>
      <c r="C9" s="56"/>
      <c r="D9" s="119">
        <v>5000</v>
      </c>
      <c r="E9" s="120"/>
      <c r="F9" s="145" t="s">
        <v>27</v>
      </c>
      <c r="G9" s="149">
        <f t="shared" ref="G9:G72" si="0">+D9*E9</f>
        <v>0</v>
      </c>
      <c r="H9" s="107"/>
    </row>
    <row r="10" spans="1:9" ht="24.75" customHeight="1" x14ac:dyDescent="0.35">
      <c r="A10" s="113"/>
      <c r="B10" s="105" t="s">
        <v>298</v>
      </c>
      <c r="C10" s="56" t="s">
        <v>405</v>
      </c>
      <c r="D10" s="119">
        <v>7500</v>
      </c>
      <c r="E10" s="120"/>
      <c r="F10" s="145" t="s">
        <v>27</v>
      </c>
      <c r="G10" s="56" t="s">
        <v>405</v>
      </c>
      <c r="H10" s="107"/>
    </row>
    <row r="11" spans="1:9" ht="24.75" customHeight="1" x14ac:dyDescent="0.35">
      <c r="A11" s="113"/>
      <c r="B11" s="105" t="s">
        <v>299</v>
      </c>
      <c r="C11" s="56">
        <v>22</v>
      </c>
      <c r="D11" s="119">
        <v>1000</v>
      </c>
      <c r="E11" s="120">
        <v>22</v>
      </c>
      <c r="F11" s="145" t="s">
        <v>27</v>
      </c>
      <c r="G11" s="149">
        <f>+D11*E11</f>
        <v>22000</v>
      </c>
      <c r="H11" s="107"/>
    </row>
    <row r="12" spans="1:9" ht="24.75" customHeight="1" x14ac:dyDescent="0.35">
      <c r="A12" s="114"/>
      <c r="B12" s="159" t="s">
        <v>300</v>
      </c>
      <c r="C12" s="57">
        <v>1</v>
      </c>
      <c r="D12" s="160">
        <v>250</v>
      </c>
      <c r="E12" s="161">
        <v>1</v>
      </c>
      <c r="F12" s="162" t="s">
        <v>27</v>
      </c>
      <c r="G12" s="150">
        <f t="shared" si="0"/>
        <v>250</v>
      </c>
      <c r="H12" s="163"/>
    </row>
    <row r="13" spans="1:9" x14ac:dyDescent="0.35">
      <c r="A13" s="151">
        <v>3</v>
      </c>
      <c r="B13" s="146" t="s">
        <v>329</v>
      </c>
      <c r="C13" s="225"/>
      <c r="D13" s="119"/>
      <c r="E13" s="120"/>
      <c r="F13" s="145"/>
      <c r="G13" s="149">
        <f t="shared" si="0"/>
        <v>0</v>
      </c>
      <c r="H13" s="107"/>
    </row>
    <row r="14" spans="1:9" ht="24.75" customHeight="1" x14ac:dyDescent="0.35">
      <c r="A14" s="113"/>
      <c r="B14" s="105" t="s">
        <v>295</v>
      </c>
      <c r="C14" s="56" t="s">
        <v>405</v>
      </c>
      <c r="D14" s="119">
        <v>1000</v>
      </c>
      <c r="E14" s="120"/>
      <c r="F14" s="145" t="s">
        <v>27</v>
      </c>
      <c r="G14" s="149">
        <f t="shared" si="0"/>
        <v>0</v>
      </c>
      <c r="H14" s="107"/>
    </row>
    <row r="15" spans="1:9" ht="24.75" customHeight="1" x14ac:dyDescent="0.35">
      <c r="A15" s="113"/>
      <c r="B15" s="105" t="s">
        <v>297</v>
      </c>
      <c r="C15" s="56">
        <v>3</v>
      </c>
      <c r="D15" s="119">
        <v>1000</v>
      </c>
      <c r="E15" s="120">
        <v>3</v>
      </c>
      <c r="F15" s="145" t="s">
        <v>27</v>
      </c>
      <c r="G15" s="149">
        <f t="shared" si="0"/>
        <v>3000</v>
      </c>
      <c r="H15" s="107"/>
    </row>
    <row r="16" spans="1:9" ht="24.75" customHeight="1" x14ac:dyDescent="0.35">
      <c r="A16" s="113"/>
      <c r="B16" s="105" t="s">
        <v>298</v>
      </c>
      <c r="C16" s="56" t="s">
        <v>405</v>
      </c>
      <c r="D16" s="119">
        <v>1250</v>
      </c>
      <c r="E16" s="120"/>
      <c r="F16" s="145" t="s">
        <v>27</v>
      </c>
      <c r="G16" s="149">
        <f t="shared" si="0"/>
        <v>0</v>
      </c>
      <c r="H16" s="107"/>
    </row>
    <row r="17" spans="1:8" ht="24.75" customHeight="1" x14ac:dyDescent="0.35">
      <c r="A17" s="113"/>
      <c r="B17" s="105" t="s">
        <v>299</v>
      </c>
      <c r="C17" s="56">
        <v>73</v>
      </c>
      <c r="D17" s="119">
        <v>240</v>
      </c>
      <c r="E17" s="120">
        <v>73</v>
      </c>
      <c r="F17" s="145" t="s">
        <v>27</v>
      </c>
      <c r="G17" s="149">
        <f t="shared" si="0"/>
        <v>17520</v>
      </c>
      <c r="H17" s="107"/>
    </row>
    <row r="18" spans="1:8" ht="24.75" customHeight="1" x14ac:dyDescent="0.35">
      <c r="A18" s="164"/>
      <c r="B18" s="165" t="s">
        <v>300</v>
      </c>
      <c r="C18" s="40">
        <v>58</v>
      </c>
      <c r="D18" s="166">
        <v>50</v>
      </c>
      <c r="E18" s="161">
        <v>58</v>
      </c>
      <c r="F18" s="167" t="s">
        <v>27</v>
      </c>
      <c r="G18" s="150">
        <f t="shared" si="0"/>
        <v>2900</v>
      </c>
      <c r="H18" s="163"/>
    </row>
    <row r="19" spans="1:8" ht="63" x14ac:dyDescent="0.35">
      <c r="A19" s="151">
        <v>4</v>
      </c>
      <c r="B19" s="85" t="s">
        <v>330</v>
      </c>
      <c r="C19" s="224"/>
      <c r="D19" s="119"/>
      <c r="E19" s="120"/>
      <c r="F19" s="145"/>
      <c r="G19" s="149">
        <f t="shared" si="0"/>
        <v>0</v>
      </c>
      <c r="H19" s="107"/>
    </row>
    <row r="20" spans="1:8" x14ac:dyDescent="0.35">
      <c r="A20" s="151"/>
      <c r="B20" s="105" t="s">
        <v>296</v>
      </c>
      <c r="C20" s="56" t="s">
        <v>405</v>
      </c>
      <c r="D20" s="119">
        <v>2000</v>
      </c>
      <c r="E20" s="120"/>
      <c r="F20" s="152" t="s">
        <v>27</v>
      </c>
      <c r="G20" s="149">
        <f t="shared" si="0"/>
        <v>0</v>
      </c>
      <c r="H20" s="107"/>
    </row>
    <row r="21" spans="1:8" ht="63" x14ac:dyDescent="0.35">
      <c r="A21" s="153"/>
      <c r="B21" s="37" t="s">
        <v>331</v>
      </c>
      <c r="C21" s="57">
        <v>2</v>
      </c>
      <c r="D21" s="166">
        <v>500</v>
      </c>
      <c r="E21" s="161">
        <v>2</v>
      </c>
      <c r="F21" s="167" t="s">
        <v>27</v>
      </c>
      <c r="G21" s="150">
        <f t="shared" si="0"/>
        <v>1000</v>
      </c>
      <c r="H21" s="163"/>
    </row>
    <row r="22" spans="1:8" x14ac:dyDescent="0.35">
      <c r="A22" s="113">
        <v>5</v>
      </c>
      <c r="B22" s="104" t="s">
        <v>311</v>
      </c>
      <c r="C22" s="224"/>
      <c r="D22" s="97"/>
      <c r="E22" s="23"/>
      <c r="F22" s="10"/>
      <c r="G22" s="149">
        <f t="shared" si="0"/>
        <v>0</v>
      </c>
      <c r="H22" s="9"/>
    </row>
    <row r="23" spans="1:8" x14ac:dyDescent="0.35">
      <c r="A23" s="113"/>
      <c r="B23" s="9" t="s">
        <v>288</v>
      </c>
      <c r="C23" s="56" t="s">
        <v>405</v>
      </c>
      <c r="D23" s="97">
        <v>1250</v>
      </c>
      <c r="E23" s="23"/>
      <c r="F23" s="10" t="s">
        <v>24</v>
      </c>
      <c r="G23" s="149">
        <f t="shared" si="0"/>
        <v>0</v>
      </c>
      <c r="H23" s="9"/>
    </row>
    <row r="24" spans="1:8" x14ac:dyDescent="0.35">
      <c r="A24" s="113"/>
      <c r="B24" s="9" t="s">
        <v>302</v>
      </c>
      <c r="C24" s="56" t="s">
        <v>405</v>
      </c>
      <c r="D24" s="97">
        <v>250</v>
      </c>
      <c r="E24" s="23"/>
      <c r="F24" s="10" t="s">
        <v>16</v>
      </c>
      <c r="G24" s="149">
        <f t="shared" si="0"/>
        <v>0</v>
      </c>
      <c r="H24" s="9"/>
    </row>
    <row r="25" spans="1:8" x14ac:dyDescent="0.35">
      <c r="A25" s="113"/>
      <c r="B25" s="11" t="s">
        <v>301</v>
      </c>
      <c r="C25" s="56" t="s">
        <v>405</v>
      </c>
      <c r="D25" s="97">
        <v>500</v>
      </c>
      <c r="E25" s="23"/>
      <c r="F25" s="10" t="s">
        <v>16</v>
      </c>
      <c r="G25" s="149">
        <f t="shared" si="0"/>
        <v>0</v>
      </c>
      <c r="H25" s="9"/>
    </row>
    <row r="26" spans="1:8" x14ac:dyDescent="0.35">
      <c r="A26" s="113"/>
      <c r="B26" s="9" t="s">
        <v>303</v>
      </c>
      <c r="C26" s="56" t="s">
        <v>405</v>
      </c>
      <c r="D26" s="97">
        <v>50</v>
      </c>
      <c r="E26" s="23"/>
      <c r="F26" s="10" t="s">
        <v>16</v>
      </c>
      <c r="G26" s="149">
        <f t="shared" si="0"/>
        <v>0</v>
      </c>
      <c r="H26" s="9"/>
    </row>
    <row r="27" spans="1:8" x14ac:dyDescent="0.35">
      <c r="A27" s="113"/>
      <c r="B27" s="9" t="s">
        <v>305</v>
      </c>
      <c r="C27" s="56" t="s">
        <v>405</v>
      </c>
      <c r="D27" s="97">
        <v>25</v>
      </c>
      <c r="E27" s="23"/>
      <c r="F27" s="10" t="s">
        <v>16</v>
      </c>
      <c r="G27" s="149">
        <f t="shared" si="0"/>
        <v>0</v>
      </c>
      <c r="H27" s="9"/>
    </row>
    <row r="28" spans="1:8" ht="113.25" x14ac:dyDescent="0.35">
      <c r="A28" s="113"/>
      <c r="B28" s="103" t="s">
        <v>289</v>
      </c>
      <c r="C28" s="226" t="s">
        <v>405</v>
      </c>
      <c r="D28" s="100">
        <v>200</v>
      </c>
      <c r="E28" s="101"/>
      <c r="F28" s="102" t="s">
        <v>16</v>
      </c>
      <c r="G28" s="149">
        <f t="shared" si="0"/>
        <v>0</v>
      </c>
      <c r="H28" s="236" t="s">
        <v>286</v>
      </c>
    </row>
    <row r="29" spans="1:8" x14ac:dyDescent="0.35">
      <c r="A29" s="113"/>
      <c r="B29" s="103" t="s">
        <v>290</v>
      </c>
      <c r="C29" s="226" t="s">
        <v>405</v>
      </c>
      <c r="D29" s="100">
        <v>10</v>
      </c>
      <c r="E29" s="101"/>
      <c r="F29" s="102" t="s">
        <v>287</v>
      </c>
      <c r="G29" s="149">
        <f t="shared" si="0"/>
        <v>0</v>
      </c>
      <c r="H29" s="82"/>
    </row>
    <row r="30" spans="1:8" x14ac:dyDescent="0.35">
      <c r="A30" s="113"/>
      <c r="B30" s="9" t="s">
        <v>291</v>
      </c>
      <c r="C30" s="226" t="s">
        <v>405</v>
      </c>
      <c r="D30" s="97">
        <v>100</v>
      </c>
      <c r="E30" s="23"/>
      <c r="F30" s="10" t="s">
        <v>16</v>
      </c>
      <c r="G30" s="149">
        <f t="shared" si="0"/>
        <v>0</v>
      </c>
      <c r="H30" s="9"/>
    </row>
    <row r="31" spans="1:8" x14ac:dyDescent="0.35">
      <c r="A31" s="113"/>
      <c r="B31" s="9" t="s">
        <v>292</v>
      </c>
      <c r="C31" s="226" t="s">
        <v>405</v>
      </c>
      <c r="D31" s="97">
        <v>250</v>
      </c>
      <c r="E31" s="23"/>
      <c r="F31" s="10" t="s">
        <v>17</v>
      </c>
      <c r="G31" s="149">
        <f t="shared" si="0"/>
        <v>0</v>
      </c>
      <c r="H31" s="9"/>
    </row>
    <row r="32" spans="1:8" x14ac:dyDescent="0.35">
      <c r="A32" s="114"/>
      <c r="B32" s="6" t="s">
        <v>293</v>
      </c>
      <c r="C32" s="226" t="s">
        <v>405</v>
      </c>
      <c r="D32" s="98">
        <v>25</v>
      </c>
      <c r="E32" s="26"/>
      <c r="F32" s="38" t="s">
        <v>17</v>
      </c>
      <c r="G32" s="150">
        <f t="shared" si="0"/>
        <v>0</v>
      </c>
      <c r="H32" s="6"/>
    </row>
    <row r="33" spans="1:8" ht="42" x14ac:dyDescent="0.35">
      <c r="A33" s="113">
        <v>6</v>
      </c>
      <c r="B33" s="84" t="s">
        <v>310</v>
      </c>
      <c r="C33" s="229"/>
      <c r="D33" s="97"/>
      <c r="E33" s="23"/>
      <c r="F33" s="10"/>
      <c r="G33" s="149">
        <f t="shared" si="0"/>
        <v>0</v>
      </c>
      <c r="H33" s="9"/>
    </row>
    <row r="34" spans="1:8" x14ac:dyDescent="0.35">
      <c r="A34" s="113"/>
      <c r="B34" s="9" t="s">
        <v>288</v>
      </c>
      <c r="C34" s="56" t="s">
        <v>405</v>
      </c>
      <c r="D34" s="97">
        <v>250000</v>
      </c>
      <c r="E34" s="23"/>
      <c r="F34" s="10" t="s">
        <v>24</v>
      </c>
      <c r="G34" s="149">
        <f t="shared" si="0"/>
        <v>0</v>
      </c>
      <c r="H34" s="9"/>
    </row>
    <row r="35" spans="1:8" x14ac:dyDescent="0.35">
      <c r="A35" s="113"/>
      <c r="B35" s="9" t="s">
        <v>302</v>
      </c>
      <c r="C35" s="56" t="s">
        <v>405</v>
      </c>
      <c r="D35" s="97">
        <v>200</v>
      </c>
      <c r="E35" s="23"/>
      <c r="F35" s="10" t="s">
        <v>16</v>
      </c>
      <c r="G35" s="149">
        <f t="shared" si="0"/>
        <v>0</v>
      </c>
      <c r="H35" s="9"/>
    </row>
    <row r="36" spans="1:8" x14ac:dyDescent="0.35">
      <c r="A36" s="113"/>
      <c r="B36" s="11" t="s">
        <v>301</v>
      </c>
      <c r="C36" s="56" t="s">
        <v>405</v>
      </c>
      <c r="D36" s="97">
        <v>250</v>
      </c>
      <c r="E36" s="23"/>
      <c r="F36" s="10" t="s">
        <v>16</v>
      </c>
      <c r="G36" s="149">
        <f t="shared" si="0"/>
        <v>0</v>
      </c>
      <c r="H36" s="9"/>
    </row>
    <row r="37" spans="1:8" x14ac:dyDescent="0.35">
      <c r="A37" s="113"/>
      <c r="B37" s="9" t="s">
        <v>303</v>
      </c>
      <c r="C37" s="56" t="s">
        <v>405</v>
      </c>
      <c r="D37" s="97">
        <v>250</v>
      </c>
      <c r="E37" s="23"/>
      <c r="F37" s="10" t="s">
        <v>16</v>
      </c>
      <c r="G37" s="149">
        <f t="shared" si="0"/>
        <v>0</v>
      </c>
      <c r="H37" s="9"/>
    </row>
    <row r="38" spans="1:8" x14ac:dyDescent="0.35">
      <c r="A38" s="113"/>
      <c r="B38" s="9" t="s">
        <v>305</v>
      </c>
      <c r="C38" s="56" t="s">
        <v>405</v>
      </c>
      <c r="D38" s="97">
        <v>25</v>
      </c>
      <c r="E38" s="23"/>
      <c r="F38" s="10" t="s">
        <v>16</v>
      </c>
      <c r="G38" s="149">
        <f t="shared" si="0"/>
        <v>0</v>
      </c>
      <c r="H38" s="9"/>
    </row>
    <row r="39" spans="1:8" ht="113.25" x14ac:dyDescent="0.35">
      <c r="A39" s="113"/>
      <c r="B39" s="103" t="s">
        <v>289</v>
      </c>
      <c r="C39" s="226" t="s">
        <v>405</v>
      </c>
      <c r="D39" s="100">
        <v>500</v>
      </c>
      <c r="E39" s="101"/>
      <c r="F39" s="102" t="s">
        <v>16</v>
      </c>
      <c r="G39" s="149">
        <f t="shared" si="0"/>
        <v>0</v>
      </c>
      <c r="H39" s="236" t="s">
        <v>306</v>
      </c>
    </row>
    <row r="40" spans="1:8" x14ac:dyDescent="0.35">
      <c r="A40" s="113"/>
      <c r="B40" s="103" t="s">
        <v>290</v>
      </c>
      <c r="C40" s="226" t="s">
        <v>405</v>
      </c>
      <c r="D40" s="97">
        <v>5</v>
      </c>
      <c r="E40" s="23"/>
      <c r="F40" s="102" t="s">
        <v>287</v>
      </c>
      <c r="G40" s="149">
        <f t="shared" si="0"/>
        <v>0</v>
      </c>
      <c r="H40" s="9"/>
    </row>
    <row r="41" spans="1:8" x14ac:dyDescent="0.35">
      <c r="A41" s="113"/>
      <c r="B41" s="9" t="s">
        <v>291</v>
      </c>
      <c r="C41" s="226" t="s">
        <v>405</v>
      </c>
      <c r="D41" s="97">
        <v>50</v>
      </c>
      <c r="E41" s="23"/>
      <c r="F41" s="10" t="s">
        <v>16</v>
      </c>
      <c r="G41" s="149">
        <f t="shared" si="0"/>
        <v>0</v>
      </c>
      <c r="H41" s="9"/>
    </row>
    <row r="42" spans="1:8" x14ac:dyDescent="0.35">
      <c r="A42" s="113"/>
      <c r="B42" s="9" t="s">
        <v>292</v>
      </c>
      <c r="C42" s="226" t="s">
        <v>405</v>
      </c>
      <c r="D42" s="97">
        <v>25</v>
      </c>
      <c r="E42" s="23"/>
      <c r="F42" s="10" t="s">
        <v>17</v>
      </c>
      <c r="G42" s="149">
        <f t="shared" si="0"/>
        <v>0</v>
      </c>
      <c r="H42" s="9"/>
    </row>
    <row r="43" spans="1:8" x14ac:dyDescent="0.35">
      <c r="A43" s="114"/>
      <c r="B43" s="6" t="s">
        <v>293</v>
      </c>
      <c r="C43" s="57" t="s">
        <v>405</v>
      </c>
      <c r="D43" s="98">
        <v>10</v>
      </c>
      <c r="E43" s="26"/>
      <c r="F43" s="38" t="s">
        <v>17</v>
      </c>
      <c r="G43" s="150">
        <f t="shared" si="0"/>
        <v>0</v>
      </c>
      <c r="H43" s="6"/>
    </row>
    <row r="44" spans="1:8" x14ac:dyDescent="0.35">
      <c r="A44" s="113">
        <v>7</v>
      </c>
      <c r="B44" s="84" t="s">
        <v>309</v>
      </c>
      <c r="C44" s="227"/>
      <c r="D44" s="97"/>
      <c r="E44" s="23"/>
      <c r="F44" s="10"/>
      <c r="G44" s="149">
        <f t="shared" si="0"/>
        <v>0</v>
      </c>
      <c r="H44" s="9"/>
    </row>
    <row r="45" spans="1:8" x14ac:dyDescent="0.35">
      <c r="A45" s="113"/>
      <c r="B45" s="9" t="s">
        <v>288</v>
      </c>
      <c r="C45" s="56" t="s">
        <v>405</v>
      </c>
      <c r="D45" s="97">
        <v>100000</v>
      </c>
      <c r="E45" s="23"/>
      <c r="F45" s="10" t="s">
        <v>24</v>
      </c>
      <c r="G45" s="149">
        <f t="shared" si="0"/>
        <v>0</v>
      </c>
      <c r="H45" s="9"/>
    </row>
    <row r="46" spans="1:8" x14ac:dyDescent="0.35">
      <c r="A46" s="113"/>
      <c r="B46" s="9" t="s">
        <v>302</v>
      </c>
      <c r="C46" s="56" t="s">
        <v>405</v>
      </c>
      <c r="D46" s="97">
        <v>500</v>
      </c>
      <c r="E46" s="23"/>
      <c r="F46" s="10" t="s">
        <v>16</v>
      </c>
      <c r="G46" s="149">
        <f t="shared" si="0"/>
        <v>0</v>
      </c>
      <c r="H46" s="9"/>
    </row>
    <row r="47" spans="1:8" x14ac:dyDescent="0.35">
      <c r="A47" s="113"/>
      <c r="B47" s="11" t="s">
        <v>301</v>
      </c>
      <c r="C47" s="56" t="s">
        <v>405</v>
      </c>
      <c r="D47" s="97">
        <v>250</v>
      </c>
      <c r="E47" s="23"/>
      <c r="F47" s="10" t="s">
        <v>16</v>
      </c>
      <c r="G47" s="149">
        <f t="shared" si="0"/>
        <v>0</v>
      </c>
      <c r="H47" s="9"/>
    </row>
    <row r="48" spans="1:8" x14ac:dyDescent="0.35">
      <c r="A48" s="113"/>
      <c r="B48" s="9" t="s">
        <v>303</v>
      </c>
      <c r="C48" s="56" t="s">
        <v>405</v>
      </c>
      <c r="D48" s="97">
        <v>125</v>
      </c>
      <c r="E48" s="23"/>
      <c r="F48" s="10" t="s">
        <v>16</v>
      </c>
      <c r="G48" s="149">
        <f t="shared" si="0"/>
        <v>0</v>
      </c>
      <c r="H48" s="9"/>
    </row>
    <row r="49" spans="1:8" x14ac:dyDescent="0.35">
      <c r="A49" s="113"/>
      <c r="B49" s="9" t="s">
        <v>305</v>
      </c>
      <c r="C49" s="56" t="s">
        <v>405</v>
      </c>
      <c r="D49" s="97">
        <v>25</v>
      </c>
      <c r="E49" s="23"/>
      <c r="F49" s="10" t="s">
        <v>16</v>
      </c>
      <c r="G49" s="149">
        <f t="shared" si="0"/>
        <v>0</v>
      </c>
      <c r="H49" s="9"/>
    </row>
    <row r="50" spans="1:8" ht="113.25" x14ac:dyDescent="0.35">
      <c r="A50" s="113"/>
      <c r="B50" s="103" t="s">
        <v>289</v>
      </c>
      <c r="C50" s="226" t="s">
        <v>405</v>
      </c>
      <c r="D50" s="100">
        <v>250</v>
      </c>
      <c r="E50" s="121"/>
      <c r="F50" s="102" t="s">
        <v>16</v>
      </c>
      <c r="G50" s="149">
        <f t="shared" si="0"/>
        <v>0</v>
      </c>
      <c r="H50" s="236" t="s">
        <v>307</v>
      </c>
    </row>
    <row r="51" spans="1:8" x14ac:dyDescent="0.35">
      <c r="A51" s="113"/>
      <c r="B51" s="103" t="s">
        <v>290</v>
      </c>
      <c r="C51" s="226" t="s">
        <v>405</v>
      </c>
      <c r="D51" s="97">
        <v>25</v>
      </c>
      <c r="E51" s="23"/>
      <c r="F51" s="102" t="s">
        <v>287</v>
      </c>
      <c r="G51" s="149">
        <f t="shared" si="0"/>
        <v>0</v>
      </c>
      <c r="H51" s="82"/>
    </row>
    <row r="52" spans="1:8" x14ac:dyDescent="0.35">
      <c r="A52" s="113"/>
      <c r="B52" s="9" t="s">
        <v>291</v>
      </c>
      <c r="C52" s="226" t="s">
        <v>405</v>
      </c>
      <c r="D52" s="97">
        <v>100</v>
      </c>
      <c r="E52" s="23"/>
      <c r="F52" s="10" t="s">
        <v>16</v>
      </c>
      <c r="G52" s="149">
        <f t="shared" si="0"/>
        <v>0</v>
      </c>
      <c r="H52" s="82"/>
    </row>
    <row r="53" spans="1:8" x14ac:dyDescent="0.35">
      <c r="A53" s="113"/>
      <c r="B53" s="9" t="s">
        <v>292</v>
      </c>
      <c r="C53" s="226" t="s">
        <v>405</v>
      </c>
      <c r="D53" s="97">
        <v>25</v>
      </c>
      <c r="E53" s="23"/>
      <c r="F53" s="10" t="s">
        <v>17</v>
      </c>
      <c r="G53" s="149">
        <f t="shared" si="0"/>
        <v>0</v>
      </c>
      <c r="H53" s="82"/>
    </row>
    <row r="54" spans="1:8" x14ac:dyDescent="0.35">
      <c r="A54" s="114"/>
      <c r="B54" s="6" t="s">
        <v>293</v>
      </c>
      <c r="C54" s="57" t="s">
        <v>405</v>
      </c>
      <c r="D54" s="98">
        <v>5</v>
      </c>
      <c r="E54" s="26"/>
      <c r="F54" s="38" t="s">
        <v>17</v>
      </c>
      <c r="G54" s="158">
        <f t="shared" si="0"/>
        <v>0</v>
      </c>
      <c r="H54" s="82"/>
    </row>
    <row r="55" spans="1:8" ht="22.5" customHeight="1" x14ac:dyDescent="0.35">
      <c r="A55" s="151">
        <v>8</v>
      </c>
      <c r="B55" s="122" t="s">
        <v>308</v>
      </c>
      <c r="C55" s="228"/>
      <c r="D55" s="97"/>
      <c r="E55" s="23"/>
      <c r="F55" s="10"/>
      <c r="G55" s="149">
        <f t="shared" si="0"/>
        <v>0</v>
      </c>
      <c r="H55" s="276" t="s">
        <v>332</v>
      </c>
    </row>
    <row r="56" spans="1:8" ht="22.5" customHeight="1" x14ac:dyDescent="0.35">
      <c r="A56" s="151"/>
      <c r="B56" s="9" t="s">
        <v>312</v>
      </c>
      <c r="C56" s="56" t="s">
        <v>405</v>
      </c>
      <c r="D56" s="97">
        <v>7</v>
      </c>
      <c r="E56" s="23"/>
      <c r="F56" s="10" t="s">
        <v>259</v>
      </c>
      <c r="G56" s="149">
        <f t="shared" si="0"/>
        <v>0</v>
      </c>
      <c r="H56" s="277"/>
    </row>
    <row r="57" spans="1:8" ht="22.5" customHeight="1" x14ac:dyDescent="0.35">
      <c r="A57" s="151"/>
      <c r="B57" s="9" t="s">
        <v>313</v>
      </c>
      <c r="C57" s="56" t="s">
        <v>405</v>
      </c>
      <c r="D57" s="97">
        <v>3</v>
      </c>
      <c r="E57" s="26"/>
      <c r="F57" s="38" t="s">
        <v>259</v>
      </c>
      <c r="G57" s="149">
        <f t="shared" si="0"/>
        <v>0</v>
      </c>
      <c r="H57" s="277"/>
    </row>
    <row r="58" spans="1:8" ht="42" x14ac:dyDescent="0.35">
      <c r="A58" s="151">
        <v>9</v>
      </c>
      <c r="B58" s="154" t="s">
        <v>25</v>
      </c>
      <c r="C58" s="229"/>
      <c r="D58" s="155"/>
      <c r="E58" s="23"/>
      <c r="F58" s="10"/>
      <c r="G58" s="149">
        <f t="shared" si="0"/>
        <v>0</v>
      </c>
      <c r="H58" s="277"/>
    </row>
    <row r="59" spans="1:8" x14ac:dyDescent="0.35">
      <c r="A59" s="113"/>
      <c r="B59" s="9" t="s">
        <v>312</v>
      </c>
      <c r="C59" s="56" t="s">
        <v>405</v>
      </c>
      <c r="D59" s="97">
        <v>5</v>
      </c>
      <c r="E59" s="23"/>
      <c r="F59" s="10" t="s">
        <v>259</v>
      </c>
      <c r="G59" s="149">
        <f t="shared" si="0"/>
        <v>0</v>
      </c>
      <c r="H59" s="277"/>
    </row>
    <row r="60" spans="1:8" x14ac:dyDescent="0.35">
      <c r="A60" s="113"/>
      <c r="B60" s="9" t="s">
        <v>313</v>
      </c>
      <c r="C60" s="56" t="s">
        <v>405</v>
      </c>
      <c r="D60" s="97">
        <v>2</v>
      </c>
      <c r="E60" s="23"/>
      <c r="F60" s="10" t="s">
        <v>259</v>
      </c>
      <c r="G60" s="149">
        <f t="shared" si="0"/>
        <v>0</v>
      </c>
      <c r="H60" s="277"/>
    </row>
    <row r="61" spans="1:8" ht="42" customHeight="1" x14ac:dyDescent="0.35">
      <c r="A61" s="117">
        <v>10</v>
      </c>
      <c r="B61" s="126" t="s">
        <v>26</v>
      </c>
      <c r="C61" s="4"/>
      <c r="D61" s="128">
        <v>2</v>
      </c>
      <c r="E61" s="129"/>
      <c r="F61" s="130" t="s">
        <v>259</v>
      </c>
      <c r="G61" s="150">
        <f t="shared" si="0"/>
        <v>0</v>
      </c>
      <c r="H61" s="282"/>
    </row>
    <row r="62" spans="1:8" ht="42" customHeight="1" x14ac:dyDescent="0.35">
      <c r="A62" s="117">
        <v>11</v>
      </c>
      <c r="B62" s="127" t="s">
        <v>415</v>
      </c>
      <c r="C62" s="4"/>
      <c r="D62" s="128">
        <v>20</v>
      </c>
      <c r="E62" s="129">
        <v>1</v>
      </c>
      <c r="F62" s="130" t="s">
        <v>27</v>
      </c>
      <c r="G62" s="150"/>
      <c r="H62" s="124"/>
    </row>
    <row r="63" spans="1:8" ht="42" customHeight="1" x14ac:dyDescent="0.35">
      <c r="A63" s="117">
        <v>12</v>
      </c>
      <c r="B63" s="127" t="s">
        <v>416</v>
      </c>
      <c r="C63" s="253" t="s">
        <v>405</v>
      </c>
      <c r="D63" s="128">
        <v>100</v>
      </c>
      <c r="E63" s="129"/>
      <c r="F63" s="130" t="s">
        <v>44</v>
      </c>
      <c r="G63" s="156">
        <f t="shared" si="0"/>
        <v>0</v>
      </c>
      <c r="H63" s="124"/>
    </row>
    <row r="64" spans="1:8" ht="42" customHeight="1" x14ac:dyDescent="0.35">
      <c r="A64" s="117">
        <v>13</v>
      </c>
      <c r="B64" s="127" t="s">
        <v>417</v>
      </c>
      <c r="C64" s="230"/>
      <c r="D64" s="128">
        <v>100</v>
      </c>
      <c r="E64" s="129"/>
      <c r="F64" s="130" t="s">
        <v>44</v>
      </c>
      <c r="G64" s="150"/>
      <c r="H64" s="124"/>
    </row>
    <row r="65" spans="1:8" ht="21" customHeight="1" x14ac:dyDescent="0.35">
      <c r="A65" s="151">
        <v>14</v>
      </c>
      <c r="B65" s="125" t="s">
        <v>314</v>
      </c>
      <c r="C65" s="231"/>
      <c r="D65" s="131"/>
      <c r="E65" s="132"/>
      <c r="F65" s="133"/>
      <c r="G65" s="149">
        <f t="shared" si="0"/>
        <v>0</v>
      </c>
      <c r="H65" s="288" t="s">
        <v>333</v>
      </c>
    </row>
    <row r="66" spans="1:8" ht="24.75" customHeight="1" x14ac:dyDescent="0.35">
      <c r="A66" s="151"/>
      <c r="B66" s="134" t="s">
        <v>315</v>
      </c>
      <c r="C66" s="56" t="s">
        <v>405</v>
      </c>
      <c r="D66" s="131">
        <v>50</v>
      </c>
      <c r="E66" s="132"/>
      <c r="F66" s="133" t="s">
        <v>16</v>
      </c>
      <c r="G66" s="149">
        <f t="shared" si="0"/>
        <v>0</v>
      </c>
      <c r="H66" s="289"/>
    </row>
    <row r="67" spans="1:8" ht="24.75" customHeight="1" x14ac:dyDescent="0.35">
      <c r="A67" s="153"/>
      <c r="B67" s="135" t="s">
        <v>316</v>
      </c>
      <c r="C67" s="56" t="s">
        <v>405</v>
      </c>
      <c r="D67" s="136">
        <v>1</v>
      </c>
      <c r="E67" s="137"/>
      <c r="F67" s="138" t="s">
        <v>259</v>
      </c>
      <c r="G67" s="150">
        <f t="shared" si="0"/>
        <v>0</v>
      </c>
      <c r="H67" s="290"/>
    </row>
    <row r="68" spans="1:8" x14ac:dyDescent="0.35">
      <c r="A68" s="151">
        <v>15</v>
      </c>
      <c r="B68" s="75" t="s">
        <v>317</v>
      </c>
      <c r="C68" s="233"/>
      <c r="D68" s="97"/>
      <c r="E68" s="23"/>
      <c r="F68" s="10"/>
      <c r="G68" s="149">
        <f t="shared" si="0"/>
        <v>0</v>
      </c>
      <c r="H68" s="9"/>
    </row>
    <row r="69" spans="1:8" x14ac:dyDescent="0.35">
      <c r="A69" s="151"/>
      <c r="B69" s="9" t="s">
        <v>288</v>
      </c>
      <c r="C69" s="56" t="s">
        <v>405</v>
      </c>
      <c r="D69" s="97">
        <v>5000</v>
      </c>
      <c r="E69" s="23"/>
      <c r="F69" s="10" t="s">
        <v>24</v>
      </c>
      <c r="G69" s="149">
        <f t="shared" si="0"/>
        <v>0</v>
      </c>
      <c r="H69" s="9"/>
    </row>
    <row r="70" spans="1:8" x14ac:dyDescent="0.35">
      <c r="A70" s="151"/>
      <c r="B70" s="9" t="s">
        <v>318</v>
      </c>
      <c r="C70" s="56" t="s">
        <v>405</v>
      </c>
      <c r="D70" s="97">
        <v>100</v>
      </c>
      <c r="E70" s="23"/>
      <c r="F70" s="10" t="s">
        <v>16</v>
      </c>
      <c r="G70" s="149">
        <f t="shared" si="0"/>
        <v>0</v>
      </c>
      <c r="H70" s="9"/>
    </row>
    <row r="71" spans="1:8" x14ac:dyDescent="0.35">
      <c r="A71" s="151"/>
      <c r="B71" s="11" t="s">
        <v>319</v>
      </c>
      <c r="C71" s="56" t="s">
        <v>405</v>
      </c>
      <c r="D71" s="97">
        <v>40</v>
      </c>
      <c r="E71" s="23"/>
      <c r="F71" s="10" t="s">
        <v>16</v>
      </c>
      <c r="G71" s="149">
        <f t="shared" si="0"/>
        <v>0</v>
      </c>
      <c r="H71" s="9"/>
    </row>
    <row r="72" spans="1:8" x14ac:dyDescent="0.35">
      <c r="A72" s="151"/>
      <c r="B72" s="11" t="s">
        <v>320</v>
      </c>
      <c r="C72" s="56" t="s">
        <v>405</v>
      </c>
      <c r="D72" s="97">
        <v>1000</v>
      </c>
      <c r="E72" s="23"/>
      <c r="F72" s="10" t="s">
        <v>16</v>
      </c>
      <c r="G72" s="149">
        <f t="shared" si="0"/>
        <v>0</v>
      </c>
      <c r="H72" s="9"/>
    </row>
    <row r="73" spans="1:8" x14ac:dyDescent="0.35">
      <c r="A73" s="113"/>
      <c r="B73" s="11" t="s">
        <v>321</v>
      </c>
      <c r="C73" s="56" t="s">
        <v>405</v>
      </c>
      <c r="D73" s="97">
        <v>50</v>
      </c>
      <c r="E73" s="23"/>
      <c r="F73" s="10" t="s">
        <v>16</v>
      </c>
      <c r="G73" s="149">
        <f t="shared" ref="G73:G80" si="1">+D73*E73</f>
        <v>0</v>
      </c>
      <c r="H73" s="9"/>
    </row>
    <row r="74" spans="1:8" x14ac:dyDescent="0.35">
      <c r="A74" s="113"/>
      <c r="B74" s="105" t="s">
        <v>304</v>
      </c>
      <c r="C74" s="56" t="s">
        <v>405</v>
      </c>
      <c r="D74" s="97">
        <v>5</v>
      </c>
      <c r="E74" s="23"/>
      <c r="F74" s="10" t="s">
        <v>16</v>
      </c>
      <c r="G74" s="149">
        <f t="shared" si="1"/>
        <v>0</v>
      </c>
      <c r="H74" s="9"/>
    </row>
    <row r="75" spans="1:8" ht="61.5" x14ac:dyDescent="0.35">
      <c r="A75" s="114"/>
      <c r="B75" s="139" t="s">
        <v>322</v>
      </c>
      <c r="C75" s="56" t="s">
        <v>405</v>
      </c>
      <c r="D75" s="140">
        <v>500</v>
      </c>
      <c r="E75" s="26"/>
      <c r="F75" s="142" t="s">
        <v>16</v>
      </c>
      <c r="G75" s="150">
        <f t="shared" si="1"/>
        <v>0</v>
      </c>
      <c r="H75" s="237" t="s">
        <v>306</v>
      </c>
    </row>
    <row r="76" spans="1:8" ht="42" x14ac:dyDescent="0.35">
      <c r="A76" s="151">
        <v>16</v>
      </c>
      <c r="B76" s="104" t="s">
        <v>323</v>
      </c>
      <c r="C76" s="232"/>
      <c r="D76" s="97"/>
      <c r="E76" s="23"/>
      <c r="F76" s="10"/>
      <c r="G76" s="149"/>
      <c r="H76" s="285" t="s">
        <v>334</v>
      </c>
    </row>
    <row r="77" spans="1:8" x14ac:dyDescent="0.35">
      <c r="A77" s="113"/>
      <c r="B77" s="9" t="s">
        <v>324</v>
      </c>
      <c r="C77" s="56" t="s">
        <v>405</v>
      </c>
      <c r="D77" s="97">
        <v>5</v>
      </c>
      <c r="E77" s="23"/>
      <c r="F77" s="10" t="s">
        <v>259</v>
      </c>
      <c r="G77" s="149">
        <f t="shared" si="1"/>
        <v>0</v>
      </c>
      <c r="H77" s="286"/>
    </row>
    <row r="78" spans="1:8" x14ac:dyDescent="0.35">
      <c r="A78" s="113"/>
      <c r="B78" s="9" t="s">
        <v>325</v>
      </c>
      <c r="C78" s="56" t="s">
        <v>405</v>
      </c>
      <c r="D78" s="97">
        <v>3</v>
      </c>
      <c r="E78" s="23"/>
      <c r="F78" s="10" t="s">
        <v>259</v>
      </c>
      <c r="G78" s="149">
        <f t="shared" si="1"/>
        <v>0</v>
      </c>
      <c r="H78" s="286"/>
    </row>
    <row r="79" spans="1:8" x14ac:dyDescent="0.35">
      <c r="A79" s="113"/>
      <c r="B79" s="105" t="s">
        <v>326</v>
      </c>
      <c r="C79" s="56" t="s">
        <v>405</v>
      </c>
      <c r="D79" s="97">
        <v>3</v>
      </c>
      <c r="E79" s="23"/>
      <c r="F79" s="10" t="s">
        <v>259</v>
      </c>
      <c r="G79" s="149">
        <f t="shared" si="1"/>
        <v>0</v>
      </c>
      <c r="H79" s="286"/>
    </row>
    <row r="80" spans="1:8" x14ac:dyDescent="0.35">
      <c r="A80" s="114"/>
      <c r="B80" s="139" t="s">
        <v>327</v>
      </c>
      <c r="C80" s="56" t="s">
        <v>405</v>
      </c>
      <c r="D80" s="140">
        <v>5</v>
      </c>
      <c r="E80" s="141"/>
      <c r="F80" s="142" t="s">
        <v>259</v>
      </c>
      <c r="G80" s="150">
        <f t="shared" si="1"/>
        <v>0</v>
      </c>
      <c r="H80" s="287"/>
    </row>
    <row r="81" spans="1:7" ht="21.75" thickBot="1" x14ac:dyDescent="0.4">
      <c r="B81" s="283" t="s">
        <v>7</v>
      </c>
      <c r="C81" s="283"/>
      <c r="D81" s="283"/>
      <c r="E81" s="283"/>
      <c r="F81" s="284"/>
      <c r="G81" s="172">
        <f>SUM(G6:G80)</f>
        <v>59770</v>
      </c>
    </row>
    <row r="82" spans="1:7" ht="21.75" thickTop="1" x14ac:dyDescent="0.35">
      <c r="B82" s="235" t="s">
        <v>422</v>
      </c>
      <c r="C82" s="251"/>
      <c r="D82" s="251"/>
      <c r="E82" s="251"/>
      <c r="F82" s="251"/>
      <c r="G82" s="169"/>
    </row>
    <row r="83" spans="1:7" x14ac:dyDescent="0.35">
      <c r="B83" s="235"/>
      <c r="D83" s="3"/>
    </row>
    <row r="84" spans="1:7" x14ac:dyDescent="0.35">
      <c r="B84" s="251"/>
      <c r="C84" s="251"/>
      <c r="D84" s="234" t="s">
        <v>406</v>
      </c>
      <c r="E84" s="251"/>
      <c r="F84" s="251"/>
      <c r="G84" s="13"/>
    </row>
    <row r="85" spans="1:7" x14ac:dyDescent="0.35">
      <c r="D85" s="99" t="s">
        <v>418</v>
      </c>
    </row>
    <row r="86" spans="1:7" x14ac:dyDescent="0.35">
      <c r="B86" s="14"/>
      <c r="C86" s="255"/>
      <c r="D86" s="99" t="s">
        <v>407</v>
      </c>
    </row>
    <row r="88" spans="1:7" x14ac:dyDescent="0.35">
      <c r="D88" s="99" t="s">
        <v>411</v>
      </c>
    </row>
    <row r="89" spans="1:7" x14ac:dyDescent="0.35">
      <c r="A89" s="3"/>
    </row>
    <row r="90" spans="1:7" x14ac:dyDescent="0.35">
      <c r="A90" s="3"/>
      <c r="D90" s="99" t="s">
        <v>410</v>
      </c>
    </row>
    <row r="91" spans="1:7" x14ac:dyDescent="0.35">
      <c r="A91" s="3"/>
    </row>
    <row r="92" spans="1:7" x14ac:dyDescent="0.35">
      <c r="D92" s="99" t="s">
        <v>412</v>
      </c>
      <c r="F92" s="63"/>
    </row>
  </sheetData>
  <mergeCells count="8">
    <mergeCell ref="H76:H80"/>
    <mergeCell ref="B81:F81"/>
    <mergeCell ref="A1:H1"/>
    <mergeCell ref="B2:H2"/>
    <mergeCell ref="B4:H4"/>
    <mergeCell ref="E5:F5"/>
    <mergeCell ref="H55:H61"/>
    <mergeCell ref="H65:H67"/>
  </mergeCells>
  <pageMargins left="0.35433070866141736" right="0.15748031496062992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2"/>
  <sheetViews>
    <sheetView zoomScale="80" zoomScaleNormal="80" zoomScaleSheetLayoutView="99" workbookViewId="0">
      <selection activeCell="I5" sqref="I5"/>
    </sheetView>
  </sheetViews>
  <sheetFormatPr defaultColWidth="9.140625" defaultRowHeight="21" x14ac:dyDescent="0.35"/>
  <cols>
    <col min="1" max="1" width="5.5703125" style="258" bestFit="1" customWidth="1"/>
    <col min="2" max="2" width="45.28515625" style="3" customWidth="1"/>
    <col min="3" max="3" width="11.5703125" style="260" customWidth="1"/>
    <col min="4" max="4" width="8.85546875" style="99" customWidth="1"/>
    <col min="5" max="5" width="6.28515625" style="3" customWidth="1"/>
    <col min="6" max="6" width="5.7109375" style="3" customWidth="1"/>
    <col min="7" max="7" width="12.7109375" style="3" customWidth="1"/>
    <col min="8" max="8" width="12.42578125" style="3" customWidth="1"/>
    <col min="9" max="9" width="18.28515625" style="3" customWidth="1"/>
    <col min="10" max="16384" width="9.140625" style="3"/>
  </cols>
  <sheetData>
    <row r="1" spans="1:10" x14ac:dyDescent="0.35">
      <c r="A1" s="279" t="s">
        <v>428</v>
      </c>
      <c r="B1" s="279"/>
      <c r="C1" s="279"/>
      <c r="D1" s="279"/>
      <c r="E1" s="279"/>
      <c r="F1" s="279"/>
      <c r="G1" s="279"/>
      <c r="H1" s="279"/>
    </row>
    <row r="2" spans="1:10" x14ac:dyDescent="0.35">
      <c r="B2" s="279" t="s">
        <v>423</v>
      </c>
      <c r="C2" s="279"/>
      <c r="D2" s="279"/>
      <c r="E2" s="279"/>
      <c r="F2" s="279"/>
      <c r="G2" s="279"/>
      <c r="H2" s="279"/>
    </row>
    <row r="3" spans="1:10" x14ac:dyDescent="0.35">
      <c r="B3" s="258"/>
      <c r="C3" s="258"/>
      <c r="D3" s="258"/>
      <c r="E3" s="258"/>
      <c r="F3" s="258"/>
      <c r="G3" s="258"/>
      <c r="H3" s="258"/>
    </row>
    <row r="4" spans="1:10" x14ac:dyDescent="0.35">
      <c r="B4" s="280"/>
      <c r="C4" s="280"/>
      <c r="D4" s="279"/>
      <c r="E4" s="279"/>
      <c r="F4" s="279"/>
      <c r="G4" s="279"/>
      <c r="H4" s="279"/>
    </row>
    <row r="5" spans="1:10" ht="59.25" customHeight="1" x14ac:dyDescent="0.35">
      <c r="A5" s="109" t="s">
        <v>294</v>
      </c>
      <c r="B5" s="110" t="s">
        <v>4</v>
      </c>
      <c r="C5" s="110" t="s">
        <v>408</v>
      </c>
      <c r="D5" s="111" t="s">
        <v>22</v>
      </c>
      <c r="E5" s="281" t="s">
        <v>8</v>
      </c>
      <c r="F5" s="281"/>
      <c r="G5" s="112" t="s">
        <v>21</v>
      </c>
      <c r="H5" s="110" t="s">
        <v>6</v>
      </c>
    </row>
    <row r="6" spans="1:10" ht="42" x14ac:dyDescent="0.35">
      <c r="A6" s="117">
        <v>1</v>
      </c>
      <c r="B6" s="123" t="s">
        <v>414</v>
      </c>
      <c r="C6" s="223">
        <f>212+4</f>
        <v>216</v>
      </c>
      <c r="D6" s="115">
        <v>50</v>
      </c>
      <c r="E6" s="116">
        <v>216</v>
      </c>
      <c r="F6" s="143" t="s">
        <v>27</v>
      </c>
      <c r="G6" s="147">
        <f>D6*E6</f>
        <v>10800</v>
      </c>
      <c r="H6" s="262"/>
      <c r="J6" s="238"/>
    </row>
    <row r="7" spans="1:10" x14ac:dyDescent="0.35">
      <c r="A7" s="118">
        <v>2</v>
      </c>
      <c r="B7" s="85" t="s">
        <v>328</v>
      </c>
      <c r="C7" s="224"/>
      <c r="D7" s="106"/>
      <c r="E7" s="108"/>
      <c r="F7" s="144"/>
      <c r="G7" s="148"/>
      <c r="H7" s="107"/>
    </row>
    <row r="8" spans="1:10" ht="24.75" customHeight="1" x14ac:dyDescent="0.35">
      <c r="A8" s="113"/>
      <c r="B8" s="105" t="s">
        <v>295</v>
      </c>
      <c r="C8" s="56">
        <v>1</v>
      </c>
      <c r="D8" s="119">
        <v>5000</v>
      </c>
      <c r="E8" s="120">
        <v>1</v>
      </c>
      <c r="F8" s="145" t="s">
        <v>27</v>
      </c>
      <c r="G8" s="149">
        <f>D8*E8</f>
        <v>5000</v>
      </c>
      <c r="H8" s="107"/>
      <c r="I8" s="238"/>
    </row>
    <row r="9" spans="1:10" ht="24.75" customHeight="1" x14ac:dyDescent="0.35">
      <c r="A9" s="113"/>
      <c r="B9" s="105" t="s">
        <v>297</v>
      </c>
      <c r="C9" s="56"/>
      <c r="D9" s="119">
        <v>5000</v>
      </c>
      <c r="E9" s="120"/>
      <c r="F9" s="145" t="s">
        <v>27</v>
      </c>
      <c r="G9" s="149">
        <f t="shared" ref="G9:G72" si="0">+D9*E9</f>
        <v>0</v>
      </c>
      <c r="H9" s="107"/>
    </row>
    <row r="10" spans="1:10" ht="24.75" customHeight="1" x14ac:dyDescent="0.35">
      <c r="A10" s="113"/>
      <c r="B10" s="105" t="s">
        <v>298</v>
      </c>
      <c r="C10" s="56" t="s">
        <v>405</v>
      </c>
      <c r="D10" s="119">
        <v>7500</v>
      </c>
      <c r="E10" s="120"/>
      <c r="F10" s="145" t="s">
        <v>27</v>
      </c>
      <c r="G10" s="56" t="s">
        <v>405</v>
      </c>
      <c r="H10" s="107"/>
    </row>
    <row r="11" spans="1:10" ht="24.75" customHeight="1" x14ac:dyDescent="0.35">
      <c r="A11" s="113"/>
      <c r="B11" s="105" t="s">
        <v>299</v>
      </c>
      <c r="C11" s="56">
        <v>35</v>
      </c>
      <c r="D11" s="119">
        <v>1000</v>
      </c>
      <c r="E11" s="120">
        <v>35</v>
      </c>
      <c r="F11" s="145" t="s">
        <v>27</v>
      </c>
      <c r="G11" s="149">
        <f>+D11*E11</f>
        <v>35000</v>
      </c>
      <c r="H11" s="107"/>
    </row>
    <row r="12" spans="1:10" ht="24.75" customHeight="1" x14ac:dyDescent="0.35">
      <c r="A12" s="114"/>
      <c r="B12" s="159" t="s">
        <v>300</v>
      </c>
      <c r="C12" s="57">
        <v>1</v>
      </c>
      <c r="D12" s="160">
        <v>250</v>
      </c>
      <c r="E12" s="161">
        <v>1</v>
      </c>
      <c r="F12" s="162" t="s">
        <v>27</v>
      </c>
      <c r="G12" s="150">
        <f t="shared" si="0"/>
        <v>250</v>
      </c>
      <c r="H12" s="163"/>
    </row>
    <row r="13" spans="1:10" x14ac:dyDescent="0.35">
      <c r="A13" s="151">
        <v>3</v>
      </c>
      <c r="B13" s="146" t="s">
        <v>329</v>
      </c>
      <c r="C13" s="225"/>
      <c r="D13" s="119"/>
      <c r="E13" s="120"/>
      <c r="F13" s="145"/>
      <c r="G13" s="149">
        <f t="shared" si="0"/>
        <v>0</v>
      </c>
      <c r="H13" s="107"/>
    </row>
    <row r="14" spans="1:10" ht="24.75" customHeight="1" x14ac:dyDescent="0.35">
      <c r="A14" s="113"/>
      <c r="B14" s="105" t="s">
        <v>295</v>
      </c>
      <c r="C14" s="56" t="s">
        <v>405</v>
      </c>
      <c r="D14" s="119">
        <v>1000</v>
      </c>
      <c r="E14" s="120"/>
      <c r="F14" s="145" t="s">
        <v>27</v>
      </c>
      <c r="G14" s="149">
        <f t="shared" si="0"/>
        <v>0</v>
      </c>
      <c r="H14" s="107"/>
    </row>
    <row r="15" spans="1:10" ht="24.75" customHeight="1" x14ac:dyDescent="0.35">
      <c r="A15" s="113"/>
      <c r="B15" s="105" t="s">
        <v>297</v>
      </c>
      <c r="C15" s="56">
        <v>1</v>
      </c>
      <c r="D15" s="119">
        <v>1000</v>
      </c>
      <c r="E15" s="120">
        <v>1</v>
      </c>
      <c r="F15" s="145" t="s">
        <v>27</v>
      </c>
      <c r="G15" s="149">
        <f t="shared" si="0"/>
        <v>1000</v>
      </c>
      <c r="H15" s="107"/>
    </row>
    <row r="16" spans="1:10" ht="24.75" customHeight="1" x14ac:dyDescent="0.35">
      <c r="A16" s="113"/>
      <c r="B16" s="105" t="s">
        <v>298</v>
      </c>
      <c r="C16" s="56" t="s">
        <v>405</v>
      </c>
      <c r="D16" s="119">
        <v>1250</v>
      </c>
      <c r="E16" s="120"/>
      <c r="F16" s="145" t="s">
        <v>27</v>
      </c>
      <c r="G16" s="149">
        <f t="shared" si="0"/>
        <v>0</v>
      </c>
      <c r="H16" s="107"/>
    </row>
    <row r="17" spans="1:8" ht="24.75" customHeight="1" x14ac:dyDescent="0.35">
      <c r="A17" s="113"/>
      <c r="B17" s="105" t="s">
        <v>299</v>
      </c>
      <c r="C17" s="56">
        <v>109</v>
      </c>
      <c r="D17" s="119">
        <v>240</v>
      </c>
      <c r="E17" s="120">
        <v>109</v>
      </c>
      <c r="F17" s="145" t="s">
        <v>27</v>
      </c>
      <c r="G17" s="149">
        <f t="shared" si="0"/>
        <v>26160</v>
      </c>
      <c r="H17" s="107"/>
    </row>
    <row r="18" spans="1:8" ht="24.75" customHeight="1" x14ac:dyDescent="0.35">
      <c r="A18" s="164"/>
      <c r="B18" s="165" t="s">
        <v>300</v>
      </c>
      <c r="C18" s="40">
        <v>61</v>
      </c>
      <c r="D18" s="166">
        <v>50</v>
      </c>
      <c r="E18" s="161">
        <v>61</v>
      </c>
      <c r="F18" s="167" t="s">
        <v>27</v>
      </c>
      <c r="G18" s="150">
        <f t="shared" si="0"/>
        <v>3050</v>
      </c>
      <c r="H18" s="163"/>
    </row>
    <row r="19" spans="1:8" ht="63" x14ac:dyDescent="0.35">
      <c r="A19" s="151">
        <v>4</v>
      </c>
      <c r="B19" s="85" t="s">
        <v>330</v>
      </c>
      <c r="C19" s="224"/>
      <c r="D19" s="119"/>
      <c r="E19" s="120"/>
      <c r="F19" s="145"/>
      <c r="G19" s="149">
        <f t="shared" si="0"/>
        <v>0</v>
      </c>
      <c r="H19" s="107"/>
    </row>
    <row r="20" spans="1:8" x14ac:dyDescent="0.35">
      <c r="A20" s="151"/>
      <c r="B20" s="105" t="s">
        <v>296</v>
      </c>
      <c r="C20" s="56" t="s">
        <v>405</v>
      </c>
      <c r="D20" s="119">
        <v>2000</v>
      </c>
      <c r="E20" s="120"/>
      <c r="F20" s="152" t="s">
        <v>27</v>
      </c>
      <c r="G20" s="149">
        <f t="shared" si="0"/>
        <v>0</v>
      </c>
      <c r="H20" s="107"/>
    </row>
    <row r="21" spans="1:8" ht="63" x14ac:dyDescent="0.35">
      <c r="A21" s="153"/>
      <c r="B21" s="37" t="s">
        <v>331</v>
      </c>
      <c r="C21" s="57">
        <v>2</v>
      </c>
      <c r="D21" s="166">
        <v>500</v>
      </c>
      <c r="E21" s="161">
        <v>2</v>
      </c>
      <c r="F21" s="167" t="s">
        <v>27</v>
      </c>
      <c r="G21" s="150">
        <f t="shared" si="0"/>
        <v>1000</v>
      </c>
      <c r="H21" s="163"/>
    </row>
    <row r="22" spans="1:8" x14ac:dyDescent="0.35">
      <c r="A22" s="113">
        <v>5</v>
      </c>
      <c r="B22" s="104" t="s">
        <v>311</v>
      </c>
      <c r="C22" s="224"/>
      <c r="D22" s="97"/>
      <c r="E22" s="23"/>
      <c r="F22" s="10"/>
      <c r="G22" s="149">
        <f t="shared" si="0"/>
        <v>0</v>
      </c>
      <c r="H22" s="9"/>
    </row>
    <row r="23" spans="1:8" x14ac:dyDescent="0.35">
      <c r="A23" s="113"/>
      <c r="B23" s="9" t="s">
        <v>288</v>
      </c>
      <c r="C23" s="56" t="s">
        <v>405</v>
      </c>
      <c r="D23" s="97">
        <v>1250</v>
      </c>
      <c r="E23" s="23"/>
      <c r="F23" s="10" t="s">
        <v>24</v>
      </c>
      <c r="G23" s="149">
        <f t="shared" si="0"/>
        <v>0</v>
      </c>
      <c r="H23" s="9"/>
    </row>
    <row r="24" spans="1:8" x14ac:dyDescent="0.35">
      <c r="A24" s="113"/>
      <c r="B24" s="9" t="s">
        <v>302</v>
      </c>
      <c r="C24" s="56" t="s">
        <v>405</v>
      </c>
      <c r="D24" s="97">
        <v>250</v>
      </c>
      <c r="E24" s="23"/>
      <c r="F24" s="10" t="s">
        <v>16</v>
      </c>
      <c r="G24" s="149">
        <f t="shared" si="0"/>
        <v>0</v>
      </c>
      <c r="H24" s="9"/>
    </row>
    <row r="25" spans="1:8" x14ac:dyDescent="0.35">
      <c r="A25" s="113"/>
      <c r="B25" s="11" t="s">
        <v>301</v>
      </c>
      <c r="C25" s="56" t="s">
        <v>405</v>
      </c>
      <c r="D25" s="97">
        <v>500</v>
      </c>
      <c r="E25" s="23"/>
      <c r="F25" s="10" t="s">
        <v>16</v>
      </c>
      <c r="G25" s="149">
        <f t="shared" si="0"/>
        <v>0</v>
      </c>
      <c r="H25" s="9"/>
    </row>
    <row r="26" spans="1:8" x14ac:dyDescent="0.35">
      <c r="A26" s="113"/>
      <c r="B26" s="9" t="s">
        <v>303</v>
      </c>
      <c r="C26" s="56" t="s">
        <v>405</v>
      </c>
      <c r="D26" s="97">
        <v>50</v>
      </c>
      <c r="E26" s="23"/>
      <c r="F26" s="10" t="s">
        <v>16</v>
      </c>
      <c r="G26" s="149">
        <f t="shared" si="0"/>
        <v>0</v>
      </c>
      <c r="H26" s="9"/>
    </row>
    <row r="27" spans="1:8" x14ac:dyDescent="0.35">
      <c r="A27" s="113"/>
      <c r="B27" s="9" t="s">
        <v>305</v>
      </c>
      <c r="C27" s="56" t="s">
        <v>405</v>
      </c>
      <c r="D27" s="97">
        <v>25</v>
      </c>
      <c r="E27" s="23"/>
      <c r="F27" s="10" t="s">
        <v>16</v>
      </c>
      <c r="G27" s="149">
        <f t="shared" si="0"/>
        <v>0</v>
      </c>
      <c r="H27" s="9"/>
    </row>
    <row r="28" spans="1:8" ht="113.25" x14ac:dyDescent="0.35">
      <c r="A28" s="113"/>
      <c r="B28" s="103" t="s">
        <v>289</v>
      </c>
      <c r="C28" s="226" t="s">
        <v>405</v>
      </c>
      <c r="D28" s="100">
        <v>200</v>
      </c>
      <c r="E28" s="101"/>
      <c r="F28" s="102" t="s">
        <v>16</v>
      </c>
      <c r="G28" s="149">
        <f t="shared" si="0"/>
        <v>0</v>
      </c>
      <c r="H28" s="236" t="s">
        <v>286</v>
      </c>
    </row>
    <row r="29" spans="1:8" x14ac:dyDescent="0.35">
      <c r="A29" s="113"/>
      <c r="B29" s="103" t="s">
        <v>290</v>
      </c>
      <c r="C29" s="226" t="s">
        <v>405</v>
      </c>
      <c r="D29" s="100">
        <v>10</v>
      </c>
      <c r="E29" s="101"/>
      <c r="F29" s="102" t="s">
        <v>287</v>
      </c>
      <c r="G29" s="149">
        <f t="shared" si="0"/>
        <v>0</v>
      </c>
      <c r="H29" s="82"/>
    </row>
    <row r="30" spans="1:8" x14ac:dyDescent="0.35">
      <c r="A30" s="113"/>
      <c r="B30" s="9" t="s">
        <v>291</v>
      </c>
      <c r="C30" s="226" t="s">
        <v>405</v>
      </c>
      <c r="D30" s="97">
        <v>100</v>
      </c>
      <c r="E30" s="23"/>
      <c r="F30" s="10" t="s">
        <v>16</v>
      </c>
      <c r="G30" s="149">
        <f t="shared" si="0"/>
        <v>0</v>
      </c>
      <c r="H30" s="9"/>
    </row>
    <row r="31" spans="1:8" x14ac:dyDescent="0.35">
      <c r="A31" s="113"/>
      <c r="B31" s="9" t="s">
        <v>292</v>
      </c>
      <c r="C31" s="226" t="s">
        <v>405</v>
      </c>
      <c r="D31" s="97">
        <v>250</v>
      </c>
      <c r="E31" s="23"/>
      <c r="F31" s="10" t="s">
        <v>17</v>
      </c>
      <c r="G31" s="149">
        <f t="shared" si="0"/>
        <v>0</v>
      </c>
      <c r="H31" s="9"/>
    </row>
    <row r="32" spans="1:8" x14ac:dyDescent="0.35">
      <c r="A32" s="114"/>
      <c r="B32" s="6" t="s">
        <v>293</v>
      </c>
      <c r="C32" s="226" t="s">
        <v>405</v>
      </c>
      <c r="D32" s="98">
        <v>25</v>
      </c>
      <c r="E32" s="26"/>
      <c r="F32" s="38" t="s">
        <v>17</v>
      </c>
      <c r="G32" s="150">
        <f t="shared" si="0"/>
        <v>0</v>
      </c>
      <c r="H32" s="6"/>
    </row>
    <row r="33" spans="1:8" x14ac:dyDescent="0.35">
      <c r="A33" s="113">
        <v>6</v>
      </c>
      <c r="B33" s="84" t="s">
        <v>310</v>
      </c>
      <c r="C33" s="229"/>
      <c r="D33" s="97"/>
      <c r="E33" s="23"/>
      <c r="F33" s="10"/>
      <c r="G33" s="149">
        <f t="shared" si="0"/>
        <v>0</v>
      </c>
      <c r="H33" s="9"/>
    </row>
    <row r="34" spans="1:8" x14ac:dyDescent="0.35">
      <c r="A34" s="113"/>
      <c r="B34" s="9" t="s">
        <v>288</v>
      </c>
      <c r="C34" s="56" t="s">
        <v>405</v>
      </c>
      <c r="D34" s="97">
        <v>250000</v>
      </c>
      <c r="E34" s="23"/>
      <c r="F34" s="10" t="s">
        <v>24</v>
      </c>
      <c r="G34" s="149">
        <f t="shared" si="0"/>
        <v>0</v>
      </c>
      <c r="H34" s="9"/>
    </row>
    <row r="35" spans="1:8" x14ac:dyDescent="0.35">
      <c r="A35" s="113"/>
      <c r="B35" s="9" t="s">
        <v>302</v>
      </c>
      <c r="C35" s="56" t="s">
        <v>405</v>
      </c>
      <c r="D35" s="97">
        <v>200</v>
      </c>
      <c r="E35" s="23"/>
      <c r="F35" s="10" t="s">
        <v>16</v>
      </c>
      <c r="G35" s="149">
        <f t="shared" si="0"/>
        <v>0</v>
      </c>
      <c r="H35" s="9"/>
    </row>
    <row r="36" spans="1:8" x14ac:dyDescent="0.35">
      <c r="A36" s="113"/>
      <c r="B36" s="11" t="s">
        <v>301</v>
      </c>
      <c r="C36" s="56" t="s">
        <v>405</v>
      </c>
      <c r="D36" s="97">
        <v>250</v>
      </c>
      <c r="E36" s="23"/>
      <c r="F36" s="10" t="s">
        <v>16</v>
      </c>
      <c r="G36" s="149">
        <f t="shared" si="0"/>
        <v>0</v>
      </c>
      <c r="H36" s="9"/>
    </row>
    <row r="37" spans="1:8" x14ac:dyDescent="0.35">
      <c r="A37" s="113"/>
      <c r="B37" s="9" t="s">
        <v>303</v>
      </c>
      <c r="C37" s="56" t="s">
        <v>405</v>
      </c>
      <c r="D37" s="97">
        <v>250</v>
      </c>
      <c r="E37" s="23"/>
      <c r="F37" s="10" t="s">
        <v>16</v>
      </c>
      <c r="G37" s="149">
        <f t="shared" si="0"/>
        <v>0</v>
      </c>
      <c r="H37" s="9"/>
    </row>
    <row r="38" spans="1:8" x14ac:dyDescent="0.35">
      <c r="A38" s="113"/>
      <c r="B38" s="9" t="s">
        <v>305</v>
      </c>
      <c r="C38" s="56" t="s">
        <v>405</v>
      </c>
      <c r="D38" s="97">
        <v>25</v>
      </c>
      <c r="E38" s="23"/>
      <c r="F38" s="10" t="s">
        <v>16</v>
      </c>
      <c r="G38" s="149">
        <f t="shared" si="0"/>
        <v>0</v>
      </c>
      <c r="H38" s="9"/>
    </row>
    <row r="39" spans="1:8" ht="113.25" x14ac:dyDescent="0.35">
      <c r="A39" s="113"/>
      <c r="B39" s="103" t="s">
        <v>289</v>
      </c>
      <c r="C39" s="226" t="s">
        <v>405</v>
      </c>
      <c r="D39" s="100">
        <v>500</v>
      </c>
      <c r="E39" s="101"/>
      <c r="F39" s="102" t="s">
        <v>16</v>
      </c>
      <c r="G39" s="149">
        <f t="shared" si="0"/>
        <v>0</v>
      </c>
      <c r="H39" s="236" t="s">
        <v>306</v>
      </c>
    </row>
    <row r="40" spans="1:8" x14ac:dyDescent="0.35">
      <c r="A40" s="113"/>
      <c r="B40" s="103" t="s">
        <v>290</v>
      </c>
      <c r="C40" s="226" t="s">
        <v>405</v>
      </c>
      <c r="D40" s="97">
        <v>5</v>
      </c>
      <c r="E40" s="23"/>
      <c r="F40" s="102" t="s">
        <v>287</v>
      </c>
      <c r="G40" s="149">
        <f t="shared" si="0"/>
        <v>0</v>
      </c>
      <c r="H40" s="9"/>
    </row>
    <row r="41" spans="1:8" x14ac:dyDescent="0.35">
      <c r="A41" s="113"/>
      <c r="B41" s="9" t="s">
        <v>291</v>
      </c>
      <c r="C41" s="226" t="s">
        <v>405</v>
      </c>
      <c r="D41" s="97">
        <v>50</v>
      </c>
      <c r="E41" s="23"/>
      <c r="F41" s="10" t="s">
        <v>16</v>
      </c>
      <c r="G41" s="149">
        <f t="shared" si="0"/>
        <v>0</v>
      </c>
      <c r="H41" s="9"/>
    </row>
    <row r="42" spans="1:8" x14ac:dyDescent="0.35">
      <c r="A42" s="113"/>
      <c r="B42" s="9" t="s">
        <v>292</v>
      </c>
      <c r="C42" s="226" t="s">
        <v>405</v>
      </c>
      <c r="D42" s="97">
        <v>25</v>
      </c>
      <c r="E42" s="23"/>
      <c r="F42" s="10" t="s">
        <v>17</v>
      </c>
      <c r="G42" s="149">
        <f t="shared" si="0"/>
        <v>0</v>
      </c>
      <c r="H42" s="9"/>
    </row>
    <row r="43" spans="1:8" x14ac:dyDescent="0.35">
      <c r="A43" s="114"/>
      <c r="B43" s="6" t="s">
        <v>293</v>
      </c>
      <c r="C43" s="57" t="s">
        <v>405</v>
      </c>
      <c r="D43" s="98">
        <v>10</v>
      </c>
      <c r="E43" s="26"/>
      <c r="F43" s="38" t="s">
        <v>17</v>
      </c>
      <c r="G43" s="150">
        <f t="shared" si="0"/>
        <v>0</v>
      </c>
      <c r="H43" s="6"/>
    </row>
    <row r="44" spans="1:8" x14ac:dyDescent="0.35">
      <c r="A44" s="113">
        <v>7</v>
      </c>
      <c r="B44" s="84" t="s">
        <v>309</v>
      </c>
      <c r="C44" s="227"/>
      <c r="D44" s="97"/>
      <c r="E44" s="23"/>
      <c r="F44" s="10"/>
      <c r="G44" s="149">
        <f t="shared" si="0"/>
        <v>0</v>
      </c>
      <c r="H44" s="9"/>
    </row>
    <row r="45" spans="1:8" x14ac:dyDescent="0.35">
      <c r="A45" s="113"/>
      <c r="B45" s="9" t="s">
        <v>288</v>
      </c>
      <c r="C45" s="56" t="s">
        <v>405</v>
      </c>
      <c r="D45" s="97">
        <v>100000</v>
      </c>
      <c r="E45" s="23"/>
      <c r="F45" s="10" t="s">
        <v>24</v>
      </c>
      <c r="G45" s="149">
        <f t="shared" si="0"/>
        <v>0</v>
      </c>
      <c r="H45" s="9"/>
    </row>
    <row r="46" spans="1:8" x14ac:dyDescent="0.35">
      <c r="A46" s="113"/>
      <c r="B46" s="9" t="s">
        <v>302</v>
      </c>
      <c r="C46" s="56" t="s">
        <v>405</v>
      </c>
      <c r="D46" s="97">
        <v>500</v>
      </c>
      <c r="E46" s="23"/>
      <c r="F46" s="10" t="s">
        <v>16</v>
      </c>
      <c r="G46" s="149">
        <f t="shared" si="0"/>
        <v>0</v>
      </c>
      <c r="H46" s="9"/>
    </row>
    <row r="47" spans="1:8" x14ac:dyDescent="0.35">
      <c r="A47" s="113"/>
      <c r="B47" s="11" t="s">
        <v>301</v>
      </c>
      <c r="C47" s="56" t="s">
        <v>405</v>
      </c>
      <c r="D47" s="97">
        <v>250</v>
      </c>
      <c r="E47" s="23"/>
      <c r="F47" s="10" t="s">
        <v>16</v>
      </c>
      <c r="G47" s="149">
        <f t="shared" si="0"/>
        <v>0</v>
      </c>
      <c r="H47" s="9"/>
    </row>
    <row r="48" spans="1:8" x14ac:dyDescent="0.35">
      <c r="A48" s="113"/>
      <c r="B48" s="9" t="s">
        <v>303</v>
      </c>
      <c r="C48" s="56" t="s">
        <v>405</v>
      </c>
      <c r="D48" s="97">
        <v>125</v>
      </c>
      <c r="E48" s="23"/>
      <c r="F48" s="10" t="s">
        <v>16</v>
      </c>
      <c r="G48" s="149">
        <f t="shared" si="0"/>
        <v>0</v>
      </c>
      <c r="H48" s="9"/>
    </row>
    <row r="49" spans="1:8" x14ac:dyDescent="0.35">
      <c r="A49" s="113"/>
      <c r="B49" s="9" t="s">
        <v>305</v>
      </c>
      <c r="C49" s="56" t="s">
        <v>405</v>
      </c>
      <c r="D49" s="97">
        <v>25</v>
      </c>
      <c r="E49" s="23"/>
      <c r="F49" s="10" t="s">
        <v>16</v>
      </c>
      <c r="G49" s="149">
        <f t="shared" si="0"/>
        <v>0</v>
      </c>
      <c r="H49" s="9"/>
    </row>
    <row r="50" spans="1:8" ht="113.25" x14ac:dyDescent="0.35">
      <c r="A50" s="113"/>
      <c r="B50" s="103" t="s">
        <v>289</v>
      </c>
      <c r="C50" s="226" t="s">
        <v>405</v>
      </c>
      <c r="D50" s="100">
        <v>250</v>
      </c>
      <c r="E50" s="121"/>
      <c r="F50" s="102" t="s">
        <v>16</v>
      </c>
      <c r="G50" s="149">
        <f t="shared" si="0"/>
        <v>0</v>
      </c>
      <c r="H50" s="236" t="s">
        <v>307</v>
      </c>
    </row>
    <row r="51" spans="1:8" x14ac:dyDescent="0.35">
      <c r="A51" s="113"/>
      <c r="B51" s="103" t="s">
        <v>290</v>
      </c>
      <c r="C51" s="226" t="s">
        <v>405</v>
      </c>
      <c r="D51" s="97">
        <v>25</v>
      </c>
      <c r="E51" s="23"/>
      <c r="F51" s="102" t="s">
        <v>287</v>
      </c>
      <c r="G51" s="149">
        <f t="shared" si="0"/>
        <v>0</v>
      </c>
      <c r="H51" s="82"/>
    </row>
    <row r="52" spans="1:8" x14ac:dyDescent="0.35">
      <c r="A52" s="113"/>
      <c r="B52" s="9" t="s">
        <v>291</v>
      </c>
      <c r="C52" s="226" t="s">
        <v>405</v>
      </c>
      <c r="D52" s="97">
        <v>100</v>
      </c>
      <c r="E52" s="23"/>
      <c r="F52" s="10" t="s">
        <v>16</v>
      </c>
      <c r="G52" s="149">
        <f t="shared" si="0"/>
        <v>0</v>
      </c>
      <c r="H52" s="82"/>
    </row>
    <row r="53" spans="1:8" x14ac:dyDescent="0.35">
      <c r="A53" s="113"/>
      <c r="B53" s="9" t="s">
        <v>292</v>
      </c>
      <c r="C53" s="226" t="s">
        <v>405</v>
      </c>
      <c r="D53" s="97">
        <v>25</v>
      </c>
      <c r="E53" s="23"/>
      <c r="F53" s="10" t="s">
        <v>17</v>
      </c>
      <c r="G53" s="149">
        <f t="shared" si="0"/>
        <v>0</v>
      </c>
      <c r="H53" s="82"/>
    </row>
    <row r="54" spans="1:8" x14ac:dyDescent="0.35">
      <c r="A54" s="114"/>
      <c r="B54" s="6" t="s">
        <v>293</v>
      </c>
      <c r="C54" s="57" t="s">
        <v>405</v>
      </c>
      <c r="D54" s="98">
        <v>5</v>
      </c>
      <c r="E54" s="26"/>
      <c r="F54" s="38" t="s">
        <v>17</v>
      </c>
      <c r="G54" s="158">
        <f t="shared" si="0"/>
        <v>0</v>
      </c>
      <c r="H54" s="82"/>
    </row>
    <row r="55" spans="1:8" ht="22.5" customHeight="1" x14ac:dyDescent="0.35">
      <c r="A55" s="151">
        <v>8</v>
      </c>
      <c r="B55" s="122" t="s">
        <v>308</v>
      </c>
      <c r="C55" s="228"/>
      <c r="D55" s="97"/>
      <c r="E55" s="23"/>
      <c r="F55" s="10"/>
      <c r="G55" s="149">
        <f t="shared" si="0"/>
        <v>0</v>
      </c>
      <c r="H55" s="276" t="s">
        <v>332</v>
      </c>
    </row>
    <row r="56" spans="1:8" ht="22.5" customHeight="1" x14ac:dyDescent="0.35">
      <c r="A56" s="151"/>
      <c r="B56" s="9" t="s">
        <v>312</v>
      </c>
      <c r="C56" s="56" t="s">
        <v>405</v>
      </c>
      <c r="D56" s="97">
        <v>7</v>
      </c>
      <c r="E56" s="23"/>
      <c r="F56" s="10" t="s">
        <v>259</v>
      </c>
      <c r="G56" s="149">
        <f t="shared" si="0"/>
        <v>0</v>
      </c>
      <c r="H56" s="277"/>
    </row>
    <row r="57" spans="1:8" ht="22.5" customHeight="1" x14ac:dyDescent="0.35">
      <c r="A57" s="151"/>
      <c r="B57" s="9" t="s">
        <v>313</v>
      </c>
      <c r="C57" s="56" t="s">
        <v>405</v>
      </c>
      <c r="D57" s="97">
        <v>3</v>
      </c>
      <c r="E57" s="26"/>
      <c r="F57" s="38" t="s">
        <v>259</v>
      </c>
      <c r="G57" s="149">
        <f t="shared" si="0"/>
        <v>0</v>
      </c>
      <c r="H57" s="277"/>
    </row>
    <row r="58" spans="1:8" ht="42" x14ac:dyDescent="0.35">
      <c r="A58" s="151">
        <v>9</v>
      </c>
      <c r="B58" s="154" t="s">
        <v>25</v>
      </c>
      <c r="C58" s="229"/>
      <c r="D58" s="155"/>
      <c r="E58" s="23"/>
      <c r="F58" s="10"/>
      <c r="G58" s="149">
        <f t="shared" si="0"/>
        <v>0</v>
      </c>
      <c r="H58" s="277"/>
    </row>
    <row r="59" spans="1:8" x14ac:dyDescent="0.35">
      <c r="A59" s="113"/>
      <c r="B59" s="9" t="s">
        <v>312</v>
      </c>
      <c r="C59" s="56" t="s">
        <v>405</v>
      </c>
      <c r="D59" s="97">
        <v>5</v>
      </c>
      <c r="E59" s="23"/>
      <c r="F59" s="10" t="s">
        <v>259</v>
      </c>
      <c r="G59" s="149">
        <f t="shared" si="0"/>
        <v>0</v>
      </c>
      <c r="H59" s="277"/>
    </row>
    <row r="60" spans="1:8" x14ac:dyDescent="0.35">
      <c r="A60" s="113"/>
      <c r="B60" s="9" t="s">
        <v>313</v>
      </c>
      <c r="C60" s="56" t="s">
        <v>405</v>
      </c>
      <c r="D60" s="97">
        <v>2</v>
      </c>
      <c r="E60" s="23"/>
      <c r="F60" s="10" t="s">
        <v>259</v>
      </c>
      <c r="G60" s="149">
        <f t="shared" si="0"/>
        <v>0</v>
      </c>
      <c r="H60" s="277"/>
    </row>
    <row r="61" spans="1:8" ht="42" customHeight="1" x14ac:dyDescent="0.35">
      <c r="A61" s="117">
        <v>10</v>
      </c>
      <c r="B61" s="126" t="s">
        <v>26</v>
      </c>
      <c r="C61" s="4"/>
      <c r="D61" s="128">
        <v>2</v>
      </c>
      <c r="E61" s="129"/>
      <c r="F61" s="130" t="s">
        <v>259</v>
      </c>
      <c r="G61" s="150">
        <f t="shared" si="0"/>
        <v>0</v>
      </c>
      <c r="H61" s="282"/>
    </row>
    <row r="62" spans="1:8" ht="42" customHeight="1" x14ac:dyDescent="0.35">
      <c r="A62" s="117">
        <v>11</v>
      </c>
      <c r="B62" s="127" t="s">
        <v>415</v>
      </c>
      <c r="C62" s="4">
        <v>1</v>
      </c>
      <c r="D62" s="128">
        <v>20</v>
      </c>
      <c r="E62" s="129">
        <v>1</v>
      </c>
      <c r="F62" s="130" t="s">
        <v>27</v>
      </c>
      <c r="G62" s="150">
        <f>E62*D62</f>
        <v>20</v>
      </c>
      <c r="H62" s="124"/>
    </row>
    <row r="63" spans="1:8" ht="42" customHeight="1" x14ac:dyDescent="0.35">
      <c r="A63" s="117">
        <v>12</v>
      </c>
      <c r="B63" s="127" t="s">
        <v>416</v>
      </c>
      <c r="C63" s="259" t="s">
        <v>405</v>
      </c>
      <c r="D63" s="128">
        <v>100</v>
      </c>
      <c r="E63" s="129"/>
      <c r="F63" s="130" t="s">
        <v>44</v>
      </c>
      <c r="G63" s="156">
        <f t="shared" si="0"/>
        <v>0</v>
      </c>
      <c r="H63" s="124"/>
    </row>
    <row r="64" spans="1:8" ht="42" customHeight="1" x14ac:dyDescent="0.35">
      <c r="A64" s="117">
        <v>13</v>
      </c>
      <c r="B64" s="127" t="s">
        <v>417</v>
      </c>
      <c r="C64" s="230">
        <v>1</v>
      </c>
      <c r="D64" s="128">
        <v>100</v>
      </c>
      <c r="E64" s="129">
        <v>1</v>
      </c>
      <c r="F64" s="130" t="s">
        <v>44</v>
      </c>
      <c r="G64" s="150">
        <f>E64*D64</f>
        <v>100</v>
      </c>
      <c r="H64" s="124"/>
    </row>
    <row r="65" spans="1:8" ht="21" customHeight="1" x14ac:dyDescent="0.35">
      <c r="A65" s="151">
        <v>14</v>
      </c>
      <c r="B65" s="125" t="s">
        <v>314</v>
      </c>
      <c r="C65" s="231"/>
      <c r="D65" s="131"/>
      <c r="E65" s="132"/>
      <c r="F65" s="133"/>
      <c r="G65" s="149">
        <f t="shared" si="0"/>
        <v>0</v>
      </c>
      <c r="H65" s="288" t="s">
        <v>333</v>
      </c>
    </row>
    <row r="66" spans="1:8" ht="24.75" customHeight="1" x14ac:dyDescent="0.35">
      <c r="A66" s="151"/>
      <c r="B66" s="134" t="s">
        <v>315</v>
      </c>
      <c r="C66" s="56" t="s">
        <v>405</v>
      </c>
      <c r="D66" s="131">
        <v>50</v>
      </c>
      <c r="E66" s="132"/>
      <c r="F66" s="133" t="s">
        <v>16</v>
      </c>
      <c r="G66" s="149">
        <f t="shared" si="0"/>
        <v>0</v>
      </c>
      <c r="H66" s="289"/>
    </row>
    <row r="67" spans="1:8" ht="24.75" customHeight="1" x14ac:dyDescent="0.35">
      <c r="A67" s="153"/>
      <c r="B67" s="135" t="s">
        <v>316</v>
      </c>
      <c r="C67" s="56" t="s">
        <v>405</v>
      </c>
      <c r="D67" s="136">
        <v>1</v>
      </c>
      <c r="E67" s="137"/>
      <c r="F67" s="138" t="s">
        <v>259</v>
      </c>
      <c r="G67" s="150">
        <f t="shared" si="0"/>
        <v>0</v>
      </c>
      <c r="H67" s="290"/>
    </row>
    <row r="68" spans="1:8" x14ac:dyDescent="0.35">
      <c r="A68" s="151">
        <v>15</v>
      </c>
      <c r="B68" s="75" t="s">
        <v>317</v>
      </c>
      <c r="C68" s="233"/>
      <c r="D68" s="97"/>
      <c r="E68" s="23"/>
      <c r="F68" s="10"/>
      <c r="G68" s="149">
        <f t="shared" si="0"/>
        <v>0</v>
      </c>
      <c r="H68" s="9"/>
    </row>
    <row r="69" spans="1:8" x14ac:dyDescent="0.35">
      <c r="A69" s="151"/>
      <c r="B69" s="9" t="s">
        <v>288</v>
      </c>
      <c r="C69" s="56" t="s">
        <v>405</v>
      </c>
      <c r="D69" s="97">
        <v>5000</v>
      </c>
      <c r="E69" s="23"/>
      <c r="F69" s="10" t="s">
        <v>24</v>
      </c>
      <c r="G69" s="149">
        <f t="shared" si="0"/>
        <v>0</v>
      </c>
      <c r="H69" s="9"/>
    </row>
    <row r="70" spans="1:8" x14ac:dyDescent="0.35">
      <c r="A70" s="151"/>
      <c r="B70" s="9" t="s">
        <v>318</v>
      </c>
      <c r="C70" s="56" t="s">
        <v>405</v>
      </c>
      <c r="D70" s="97">
        <v>100</v>
      </c>
      <c r="E70" s="23"/>
      <c r="F70" s="10" t="s">
        <v>16</v>
      </c>
      <c r="G70" s="149">
        <f t="shared" si="0"/>
        <v>0</v>
      </c>
      <c r="H70" s="9"/>
    </row>
    <row r="71" spans="1:8" x14ac:dyDescent="0.35">
      <c r="A71" s="151"/>
      <c r="B71" s="11" t="s">
        <v>319</v>
      </c>
      <c r="C71" s="56" t="s">
        <v>405</v>
      </c>
      <c r="D71" s="97">
        <v>40</v>
      </c>
      <c r="E71" s="23"/>
      <c r="F71" s="10" t="s">
        <v>16</v>
      </c>
      <c r="G71" s="149">
        <f t="shared" si="0"/>
        <v>0</v>
      </c>
      <c r="H71" s="9"/>
    </row>
    <row r="72" spans="1:8" x14ac:dyDescent="0.35">
      <c r="A72" s="151"/>
      <c r="B72" s="11" t="s">
        <v>320</v>
      </c>
      <c r="C72" s="56" t="s">
        <v>405</v>
      </c>
      <c r="D72" s="97">
        <v>1000</v>
      </c>
      <c r="E72" s="23"/>
      <c r="F72" s="10" t="s">
        <v>16</v>
      </c>
      <c r="G72" s="149">
        <f t="shared" si="0"/>
        <v>0</v>
      </c>
      <c r="H72" s="9"/>
    </row>
    <row r="73" spans="1:8" x14ac:dyDescent="0.35">
      <c r="A73" s="113"/>
      <c r="B73" s="11" t="s">
        <v>321</v>
      </c>
      <c r="C73" s="56" t="s">
        <v>405</v>
      </c>
      <c r="D73" s="97">
        <v>50</v>
      </c>
      <c r="E73" s="23"/>
      <c r="F73" s="10" t="s">
        <v>16</v>
      </c>
      <c r="G73" s="149">
        <f t="shared" ref="G73:G80" si="1">+D73*E73</f>
        <v>0</v>
      </c>
      <c r="H73" s="9"/>
    </row>
    <row r="74" spans="1:8" x14ac:dyDescent="0.35">
      <c r="A74" s="113"/>
      <c r="B74" s="105" t="s">
        <v>304</v>
      </c>
      <c r="C74" s="56" t="s">
        <v>405</v>
      </c>
      <c r="D74" s="97">
        <v>5</v>
      </c>
      <c r="E74" s="23"/>
      <c r="F74" s="10" t="s">
        <v>16</v>
      </c>
      <c r="G74" s="149">
        <f t="shared" si="1"/>
        <v>0</v>
      </c>
      <c r="H74" s="9"/>
    </row>
    <row r="75" spans="1:8" ht="61.5" x14ac:dyDescent="0.35">
      <c r="A75" s="114"/>
      <c r="B75" s="139" t="s">
        <v>322</v>
      </c>
      <c r="C75" s="56" t="s">
        <v>405</v>
      </c>
      <c r="D75" s="140">
        <v>500</v>
      </c>
      <c r="E75" s="26"/>
      <c r="F75" s="142" t="s">
        <v>16</v>
      </c>
      <c r="G75" s="150">
        <f t="shared" si="1"/>
        <v>0</v>
      </c>
      <c r="H75" s="237" t="s">
        <v>306</v>
      </c>
    </row>
    <row r="76" spans="1:8" ht="42" x14ac:dyDescent="0.35">
      <c r="A76" s="151">
        <v>16</v>
      </c>
      <c r="B76" s="104" t="s">
        <v>323</v>
      </c>
      <c r="C76" s="232"/>
      <c r="D76" s="97"/>
      <c r="E76" s="23"/>
      <c r="F76" s="10"/>
      <c r="G76" s="149"/>
      <c r="H76" s="285" t="s">
        <v>334</v>
      </c>
    </row>
    <row r="77" spans="1:8" x14ac:dyDescent="0.35">
      <c r="A77" s="113"/>
      <c r="B77" s="9" t="s">
        <v>324</v>
      </c>
      <c r="C77" s="56" t="s">
        <v>405</v>
      </c>
      <c r="D77" s="97">
        <v>5</v>
      </c>
      <c r="E77" s="23"/>
      <c r="F77" s="10" t="s">
        <v>259</v>
      </c>
      <c r="G77" s="149">
        <f t="shared" si="1"/>
        <v>0</v>
      </c>
      <c r="H77" s="286"/>
    </row>
    <row r="78" spans="1:8" x14ac:dyDescent="0.35">
      <c r="A78" s="113"/>
      <c r="B78" s="9" t="s">
        <v>325</v>
      </c>
      <c r="C78" s="56" t="s">
        <v>405</v>
      </c>
      <c r="D78" s="97">
        <v>3</v>
      </c>
      <c r="E78" s="23"/>
      <c r="F78" s="10" t="s">
        <v>259</v>
      </c>
      <c r="G78" s="149">
        <f t="shared" si="1"/>
        <v>0</v>
      </c>
      <c r="H78" s="286"/>
    </row>
    <row r="79" spans="1:8" x14ac:dyDescent="0.35">
      <c r="A79" s="113"/>
      <c r="B79" s="105" t="s">
        <v>326</v>
      </c>
      <c r="C79" s="56" t="s">
        <v>405</v>
      </c>
      <c r="D79" s="97">
        <v>3</v>
      </c>
      <c r="E79" s="23"/>
      <c r="F79" s="10" t="s">
        <v>259</v>
      </c>
      <c r="G79" s="149">
        <f t="shared" si="1"/>
        <v>0</v>
      </c>
      <c r="H79" s="286"/>
    </row>
    <row r="80" spans="1:8" x14ac:dyDescent="0.35">
      <c r="A80" s="114"/>
      <c r="B80" s="139" t="s">
        <v>327</v>
      </c>
      <c r="C80" s="56" t="s">
        <v>405</v>
      </c>
      <c r="D80" s="140">
        <v>5</v>
      </c>
      <c r="E80" s="141"/>
      <c r="F80" s="142" t="s">
        <v>259</v>
      </c>
      <c r="G80" s="150">
        <f t="shared" si="1"/>
        <v>0</v>
      </c>
      <c r="H80" s="287"/>
    </row>
    <row r="81" spans="1:7" ht="21.75" thickBot="1" x14ac:dyDescent="0.4">
      <c r="B81" s="283" t="s">
        <v>7</v>
      </c>
      <c r="C81" s="283"/>
      <c r="D81" s="283"/>
      <c r="E81" s="283"/>
      <c r="F81" s="284"/>
      <c r="G81" s="172">
        <f>SUM(G6:G80)</f>
        <v>82380</v>
      </c>
    </row>
    <row r="82" spans="1:7" ht="21.75" thickTop="1" x14ac:dyDescent="0.35">
      <c r="B82" s="235" t="s">
        <v>409</v>
      </c>
      <c r="C82" s="257"/>
      <c r="D82" s="257"/>
      <c r="E82" s="257"/>
      <c r="F82" s="257"/>
      <c r="G82" s="169"/>
    </row>
    <row r="83" spans="1:7" x14ac:dyDescent="0.35">
      <c r="B83" s="235"/>
      <c r="D83" s="3"/>
    </row>
    <row r="84" spans="1:7" x14ac:dyDescent="0.35">
      <c r="B84" s="257"/>
      <c r="C84" s="257"/>
      <c r="D84" s="234" t="s">
        <v>406</v>
      </c>
      <c r="E84" s="257"/>
      <c r="F84" s="257"/>
      <c r="G84" s="13"/>
    </row>
    <row r="85" spans="1:7" x14ac:dyDescent="0.35">
      <c r="D85" s="99" t="s">
        <v>418</v>
      </c>
    </row>
    <row r="86" spans="1:7" x14ac:dyDescent="0.35">
      <c r="B86" s="14"/>
      <c r="C86" s="261"/>
      <c r="D86" s="99" t="s">
        <v>407</v>
      </c>
    </row>
    <row r="88" spans="1:7" x14ac:dyDescent="0.35">
      <c r="D88" s="99" t="s">
        <v>411</v>
      </c>
    </row>
    <row r="89" spans="1:7" x14ac:dyDescent="0.35">
      <c r="A89" s="3"/>
    </row>
    <row r="90" spans="1:7" x14ac:dyDescent="0.35">
      <c r="A90" s="3"/>
      <c r="D90" s="99" t="s">
        <v>410</v>
      </c>
    </row>
    <row r="91" spans="1:7" x14ac:dyDescent="0.35">
      <c r="A91" s="3"/>
    </row>
    <row r="92" spans="1:7" x14ac:dyDescent="0.35">
      <c r="D92" s="99" t="s">
        <v>412</v>
      </c>
      <c r="F92" s="63"/>
    </row>
  </sheetData>
  <mergeCells count="8">
    <mergeCell ref="H76:H80"/>
    <mergeCell ref="B81:F81"/>
    <mergeCell ref="A1:H1"/>
    <mergeCell ref="B2:H2"/>
    <mergeCell ref="B4:H4"/>
    <mergeCell ref="E5:F5"/>
    <mergeCell ref="H55:H61"/>
    <mergeCell ref="H65:H67"/>
  </mergeCells>
  <pageMargins left="0.35433070866141736" right="0.15748031496062992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2"/>
  <sheetViews>
    <sheetView zoomScale="80" zoomScaleNormal="80" zoomScaleSheetLayoutView="99" workbookViewId="0">
      <selection activeCell="I5" sqref="I5"/>
    </sheetView>
  </sheetViews>
  <sheetFormatPr defaultColWidth="9.140625" defaultRowHeight="21" x14ac:dyDescent="0.35"/>
  <cols>
    <col min="1" max="1" width="5.5703125" style="264" bestFit="1" customWidth="1"/>
    <col min="2" max="2" width="45.28515625" style="3" customWidth="1"/>
    <col min="3" max="3" width="11.5703125" style="266" customWidth="1"/>
    <col min="4" max="4" width="8.85546875" style="99" customWidth="1"/>
    <col min="5" max="5" width="6.28515625" style="3" customWidth="1"/>
    <col min="6" max="6" width="5.7109375" style="3" customWidth="1"/>
    <col min="7" max="8" width="12.42578125" style="3" customWidth="1"/>
    <col min="9" max="9" width="18.28515625" style="3" customWidth="1"/>
    <col min="10" max="16384" width="9.140625" style="3"/>
  </cols>
  <sheetData>
    <row r="1" spans="1:10" x14ac:dyDescent="0.35">
      <c r="A1" s="279" t="s">
        <v>428</v>
      </c>
      <c r="B1" s="279"/>
      <c r="C1" s="279"/>
      <c r="D1" s="279"/>
      <c r="E1" s="279"/>
      <c r="F1" s="279"/>
      <c r="G1" s="279"/>
      <c r="H1" s="279"/>
    </row>
    <row r="2" spans="1:10" x14ac:dyDescent="0.35">
      <c r="B2" s="279" t="s">
        <v>424</v>
      </c>
      <c r="C2" s="279"/>
      <c r="D2" s="279"/>
      <c r="E2" s="279"/>
      <c r="F2" s="279"/>
      <c r="G2" s="279"/>
      <c r="H2" s="279"/>
    </row>
    <row r="3" spans="1:10" x14ac:dyDescent="0.35">
      <c r="B3" s="264"/>
      <c r="C3" s="264"/>
      <c r="D3" s="264"/>
      <c r="E3" s="264"/>
      <c r="F3" s="264"/>
      <c r="G3" s="264"/>
      <c r="H3" s="264"/>
    </row>
    <row r="4" spans="1:10" x14ac:dyDescent="0.35">
      <c r="B4" s="280"/>
      <c r="C4" s="280"/>
      <c r="D4" s="279"/>
      <c r="E4" s="279"/>
      <c r="F4" s="279"/>
      <c r="G4" s="279"/>
      <c r="H4" s="279"/>
    </row>
    <row r="5" spans="1:10" ht="59.25" customHeight="1" x14ac:dyDescent="0.35">
      <c r="A5" s="109" t="s">
        <v>294</v>
      </c>
      <c r="B5" s="110" t="s">
        <v>4</v>
      </c>
      <c r="C5" s="110" t="s">
        <v>408</v>
      </c>
      <c r="D5" s="111" t="s">
        <v>22</v>
      </c>
      <c r="E5" s="281" t="s">
        <v>8</v>
      </c>
      <c r="F5" s="281"/>
      <c r="G5" s="112" t="s">
        <v>21</v>
      </c>
      <c r="H5" s="110" t="s">
        <v>6</v>
      </c>
    </row>
    <row r="6" spans="1:10" ht="42" x14ac:dyDescent="0.35">
      <c r="A6" s="117">
        <v>1</v>
      </c>
      <c r="B6" s="123" t="s">
        <v>414</v>
      </c>
      <c r="C6" s="223">
        <f>+C8+C10+C11+C17+C18</f>
        <v>90</v>
      </c>
      <c r="D6" s="115">
        <v>50</v>
      </c>
      <c r="E6" s="116">
        <v>90</v>
      </c>
      <c r="F6" s="143" t="s">
        <v>27</v>
      </c>
      <c r="G6" s="147">
        <f>D6*E6</f>
        <v>4500</v>
      </c>
      <c r="H6" s="268"/>
      <c r="J6" s="238"/>
    </row>
    <row r="7" spans="1:10" x14ac:dyDescent="0.35">
      <c r="A7" s="118">
        <v>2</v>
      </c>
      <c r="B7" s="85" t="s">
        <v>328</v>
      </c>
      <c r="C7" s="224"/>
      <c r="D7" s="106"/>
      <c r="E7" s="108"/>
      <c r="F7" s="144"/>
      <c r="G7" s="148"/>
      <c r="H7" s="107"/>
    </row>
    <row r="8" spans="1:10" ht="24.75" customHeight="1" x14ac:dyDescent="0.35">
      <c r="A8" s="113"/>
      <c r="B8" s="105" t="s">
        <v>295</v>
      </c>
      <c r="C8" s="56">
        <v>2</v>
      </c>
      <c r="D8" s="119">
        <v>5000</v>
      </c>
      <c r="E8" s="120">
        <v>2</v>
      </c>
      <c r="F8" s="145" t="s">
        <v>27</v>
      </c>
      <c r="G8" s="149">
        <f>D8*E8</f>
        <v>10000</v>
      </c>
      <c r="H8" s="107"/>
      <c r="I8" s="238"/>
    </row>
    <row r="9" spans="1:10" ht="24.75" customHeight="1" x14ac:dyDescent="0.35">
      <c r="A9" s="113"/>
      <c r="B9" s="105" t="s">
        <v>297</v>
      </c>
      <c r="C9" s="56"/>
      <c r="D9" s="119">
        <v>5000</v>
      </c>
      <c r="E9" s="120"/>
      <c r="F9" s="145" t="s">
        <v>27</v>
      </c>
      <c r="G9" s="149">
        <f t="shared" ref="G9:G72" si="0">+D9*E9</f>
        <v>0</v>
      </c>
      <c r="H9" s="107"/>
    </row>
    <row r="10" spans="1:10" ht="24.75" customHeight="1" x14ac:dyDescent="0.35">
      <c r="A10" s="113"/>
      <c r="B10" s="105" t="s">
        <v>298</v>
      </c>
      <c r="C10" s="56">
        <v>1</v>
      </c>
      <c r="D10" s="119">
        <v>7500</v>
      </c>
      <c r="E10" s="120">
        <v>1</v>
      </c>
      <c r="F10" s="145" t="s">
        <v>27</v>
      </c>
      <c r="G10" s="269">
        <f>D10*E10</f>
        <v>7500</v>
      </c>
      <c r="H10" s="107"/>
    </row>
    <row r="11" spans="1:10" ht="24.75" customHeight="1" x14ac:dyDescent="0.35">
      <c r="A11" s="113"/>
      <c r="B11" s="105" t="s">
        <v>299</v>
      </c>
      <c r="C11" s="56">
        <v>22</v>
      </c>
      <c r="D11" s="119">
        <v>1000</v>
      </c>
      <c r="E11" s="120">
        <v>22</v>
      </c>
      <c r="F11" s="145" t="s">
        <v>27</v>
      </c>
      <c r="G11" s="149">
        <f>+D11*E11</f>
        <v>22000</v>
      </c>
      <c r="H11" s="107"/>
    </row>
    <row r="12" spans="1:10" ht="24.75" customHeight="1" x14ac:dyDescent="0.35">
      <c r="A12" s="114"/>
      <c r="B12" s="159" t="s">
        <v>300</v>
      </c>
      <c r="C12" s="57"/>
      <c r="D12" s="160">
        <v>250</v>
      </c>
      <c r="E12" s="161"/>
      <c r="F12" s="162" t="s">
        <v>27</v>
      </c>
      <c r="G12" s="150">
        <f t="shared" si="0"/>
        <v>0</v>
      </c>
      <c r="H12" s="163"/>
    </row>
    <row r="13" spans="1:10" x14ac:dyDescent="0.35">
      <c r="A13" s="151">
        <v>3</v>
      </c>
      <c r="B13" s="146" t="s">
        <v>329</v>
      </c>
      <c r="C13" s="225"/>
      <c r="D13" s="119"/>
      <c r="E13" s="120"/>
      <c r="F13" s="145"/>
      <c r="G13" s="149">
        <f t="shared" si="0"/>
        <v>0</v>
      </c>
      <c r="H13" s="107"/>
    </row>
    <row r="14" spans="1:10" ht="24.75" customHeight="1" x14ac:dyDescent="0.35">
      <c r="A14" s="113"/>
      <c r="B14" s="105" t="s">
        <v>295</v>
      </c>
      <c r="C14" s="56" t="s">
        <v>405</v>
      </c>
      <c r="D14" s="119">
        <v>1000</v>
      </c>
      <c r="E14" s="120"/>
      <c r="F14" s="145" t="s">
        <v>27</v>
      </c>
      <c r="G14" s="149">
        <f t="shared" si="0"/>
        <v>0</v>
      </c>
      <c r="H14" s="107"/>
    </row>
    <row r="15" spans="1:10" ht="24.75" customHeight="1" x14ac:dyDescent="0.35">
      <c r="A15" s="113"/>
      <c r="B15" s="105" t="s">
        <v>297</v>
      </c>
      <c r="C15" s="56"/>
      <c r="D15" s="119">
        <v>1000</v>
      </c>
      <c r="E15" s="120"/>
      <c r="F15" s="145" t="s">
        <v>27</v>
      </c>
      <c r="G15" s="149">
        <f t="shared" si="0"/>
        <v>0</v>
      </c>
      <c r="H15" s="107"/>
    </row>
    <row r="16" spans="1:10" ht="24.75" customHeight="1" x14ac:dyDescent="0.35">
      <c r="A16" s="113"/>
      <c r="B16" s="105" t="s">
        <v>298</v>
      </c>
      <c r="C16" s="56" t="s">
        <v>405</v>
      </c>
      <c r="D16" s="119">
        <v>1250</v>
      </c>
      <c r="E16" s="120"/>
      <c r="F16" s="145" t="s">
        <v>27</v>
      </c>
      <c r="G16" s="149">
        <f t="shared" si="0"/>
        <v>0</v>
      </c>
      <c r="H16" s="107"/>
    </row>
    <row r="17" spans="1:8" ht="24.75" customHeight="1" x14ac:dyDescent="0.35">
      <c r="A17" s="113"/>
      <c r="B17" s="105" t="s">
        <v>299</v>
      </c>
      <c r="C17" s="56">
        <v>49</v>
      </c>
      <c r="D17" s="119">
        <v>240</v>
      </c>
      <c r="E17" s="120">
        <v>49</v>
      </c>
      <c r="F17" s="145" t="s">
        <v>27</v>
      </c>
      <c r="G17" s="149">
        <f t="shared" si="0"/>
        <v>11760</v>
      </c>
      <c r="H17" s="107"/>
    </row>
    <row r="18" spans="1:8" ht="24.75" customHeight="1" x14ac:dyDescent="0.35">
      <c r="A18" s="164"/>
      <c r="B18" s="165" t="s">
        <v>300</v>
      </c>
      <c r="C18" s="40">
        <v>16</v>
      </c>
      <c r="D18" s="166">
        <v>50</v>
      </c>
      <c r="E18" s="161">
        <v>16</v>
      </c>
      <c r="F18" s="167" t="s">
        <v>27</v>
      </c>
      <c r="G18" s="150">
        <f t="shared" si="0"/>
        <v>800</v>
      </c>
      <c r="H18" s="163"/>
    </row>
    <row r="19" spans="1:8" ht="63" x14ac:dyDescent="0.35">
      <c r="A19" s="151">
        <v>4</v>
      </c>
      <c r="B19" s="85" t="s">
        <v>330</v>
      </c>
      <c r="C19" s="224"/>
      <c r="D19" s="119"/>
      <c r="E19" s="120"/>
      <c r="F19" s="145"/>
      <c r="G19" s="149">
        <f t="shared" si="0"/>
        <v>0</v>
      </c>
      <c r="H19" s="107"/>
    </row>
    <row r="20" spans="1:8" x14ac:dyDescent="0.35">
      <c r="A20" s="151"/>
      <c r="B20" s="105" t="s">
        <v>296</v>
      </c>
      <c r="C20" s="56" t="s">
        <v>405</v>
      </c>
      <c r="D20" s="119">
        <v>2000</v>
      </c>
      <c r="E20" s="120"/>
      <c r="F20" s="152" t="s">
        <v>27</v>
      </c>
      <c r="G20" s="149">
        <f t="shared" si="0"/>
        <v>0</v>
      </c>
      <c r="H20" s="107"/>
    </row>
    <row r="21" spans="1:8" x14ac:dyDescent="0.35">
      <c r="A21" s="153"/>
      <c r="B21" s="37" t="s">
        <v>331</v>
      </c>
      <c r="C21" s="57"/>
      <c r="D21" s="166">
        <v>500</v>
      </c>
      <c r="E21" s="161"/>
      <c r="F21" s="167" t="s">
        <v>27</v>
      </c>
      <c r="G21" s="150">
        <f t="shared" si="0"/>
        <v>0</v>
      </c>
      <c r="H21" s="163"/>
    </row>
    <row r="22" spans="1:8" x14ac:dyDescent="0.35">
      <c r="A22" s="113">
        <v>5</v>
      </c>
      <c r="B22" s="104" t="s">
        <v>311</v>
      </c>
      <c r="C22" s="224"/>
      <c r="D22" s="97"/>
      <c r="E22" s="23"/>
      <c r="F22" s="10"/>
      <c r="G22" s="149">
        <f t="shared" si="0"/>
        <v>0</v>
      </c>
      <c r="H22" s="9"/>
    </row>
    <row r="23" spans="1:8" x14ac:dyDescent="0.35">
      <c r="A23" s="113"/>
      <c r="B23" s="9" t="s">
        <v>288</v>
      </c>
      <c r="C23" s="56" t="s">
        <v>405</v>
      </c>
      <c r="D23" s="97">
        <v>1250</v>
      </c>
      <c r="E23" s="23"/>
      <c r="F23" s="10" t="s">
        <v>24</v>
      </c>
      <c r="G23" s="149">
        <f t="shared" si="0"/>
        <v>0</v>
      </c>
      <c r="H23" s="9"/>
    </row>
    <row r="24" spans="1:8" x14ac:dyDescent="0.35">
      <c r="A24" s="113"/>
      <c r="B24" s="9" t="s">
        <v>302</v>
      </c>
      <c r="C24" s="56" t="s">
        <v>405</v>
      </c>
      <c r="D24" s="97">
        <v>250</v>
      </c>
      <c r="E24" s="23"/>
      <c r="F24" s="10" t="s">
        <v>16</v>
      </c>
      <c r="G24" s="149">
        <f t="shared" si="0"/>
        <v>0</v>
      </c>
      <c r="H24" s="9"/>
    </row>
    <row r="25" spans="1:8" x14ac:dyDescent="0.35">
      <c r="A25" s="113"/>
      <c r="B25" s="11" t="s">
        <v>301</v>
      </c>
      <c r="C25" s="56" t="s">
        <v>405</v>
      </c>
      <c r="D25" s="97">
        <v>500</v>
      </c>
      <c r="E25" s="23"/>
      <c r="F25" s="10" t="s">
        <v>16</v>
      </c>
      <c r="G25" s="149">
        <f t="shared" si="0"/>
        <v>0</v>
      </c>
      <c r="H25" s="9"/>
    </row>
    <row r="26" spans="1:8" x14ac:dyDescent="0.35">
      <c r="A26" s="113"/>
      <c r="B26" s="9" t="s">
        <v>303</v>
      </c>
      <c r="C26" s="56" t="s">
        <v>405</v>
      </c>
      <c r="D26" s="97">
        <v>50</v>
      </c>
      <c r="E26" s="23"/>
      <c r="F26" s="10" t="s">
        <v>16</v>
      </c>
      <c r="G26" s="149">
        <f t="shared" si="0"/>
        <v>0</v>
      </c>
      <c r="H26" s="9"/>
    </row>
    <row r="27" spans="1:8" x14ac:dyDescent="0.35">
      <c r="A27" s="113"/>
      <c r="B27" s="9" t="s">
        <v>305</v>
      </c>
      <c r="C27" s="56" t="s">
        <v>405</v>
      </c>
      <c r="D27" s="97">
        <v>25</v>
      </c>
      <c r="E27" s="23"/>
      <c r="F27" s="10" t="s">
        <v>16</v>
      </c>
      <c r="G27" s="149">
        <f t="shared" si="0"/>
        <v>0</v>
      </c>
      <c r="H27" s="9"/>
    </row>
    <row r="28" spans="1:8" ht="113.25" x14ac:dyDescent="0.35">
      <c r="A28" s="113"/>
      <c r="B28" s="103" t="s">
        <v>289</v>
      </c>
      <c r="C28" s="226" t="s">
        <v>405</v>
      </c>
      <c r="D28" s="100">
        <v>200</v>
      </c>
      <c r="E28" s="101"/>
      <c r="F28" s="102" t="s">
        <v>16</v>
      </c>
      <c r="G28" s="149">
        <f t="shared" si="0"/>
        <v>0</v>
      </c>
      <c r="H28" s="236" t="s">
        <v>286</v>
      </c>
    </row>
    <row r="29" spans="1:8" x14ac:dyDescent="0.35">
      <c r="A29" s="113"/>
      <c r="B29" s="103" t="s">
        <v>290</v>
      </c>
      <c r="C29" s="226" t="s">
        <v>405</v>
      </c>
      <c r="D29" s="100">
        <v>10</v>
      </c>
      <c r="E29" s="101"/>
      <c r="F29" s="102" t="s">
        <v>287</v>
      </c>
      <c r="G29" s="149">
        <f t="shared" si="0"/>
        <v>0</v>
      </c>
      <c r="H29" s="82"/>
    </row>
    <row r="30" spans="1:8" x14ac:dyDescent="0.35">
      <c r="A30" s="113"/>
      <c r="B30" s="9" t="s">
        <v>291</v>
      </c>
      <c r="C30" s="226" t="s">
        <v>405</v>
      </c>
      <c r="D30" s="97">
        <v>100</v>
      </c>
      <c r="E30" s="23"/>
      <c r="F30" s="10" t="s">
        <v>16</v>
      </c>
      <c r="G30" s="149">
        <f t="shared" si="0"/>
        <v>0</v>
      </c>
      <c r="H30" s="9"/>
    </row>
    <row r="31" spans="1:8" x14ac:dyDescent="0.35">
      <c r="A31" s="113"/>
      <c r="B31" s="9" t="s">
        <v>292</v>
      </c>
      <c r="C31" s="226" t="s">
        <v>405</v>
      </c>
      <c r="D31" s="97">
        <v>250</v>
      </c>
      <c r="E31" s="23"/>
      <c r="F31" s="10" t="s">
        <v>17</v>
      </c>
      <c r="G31" s="149">
        <f t="shared" si="0"/>
        <v>0</v>
      </c>
      <c r="H31" s="9"/>
    </row>
    <row r="32" spans="1:8" x14ac:dyDescent="0.35">
      <c r="A32" s="114"/>
      <c r="B32" s="6" t="s">
        <v>293</v>
      </c>
      <c r="C32" s="226" t="s">
        <v>405</v>
      </c>
      <c r="D32" s="98">
        <v>25</v>
      </c>
      <c r="E32" s="26"/>
      <c r="F32" s="38" t="s">
        <v>17</v>
      </c>
      <c r="G32" s="150">
        <f t="shared" si="0"/>
        <v>0</v>
      </c>
      <c r="H32" s="6"/>
    </row>
    <row r="33" spans="1:8" x14ac:dyDescent="0.35">
      <c r="A33" s="113">
        <v>6</v>
      </c>
      <c r="B33" s="84" t="s">
        <v>310</v>
      </c>
      <c r="C33" s="229"/>
      <c r="D33" s="97"/>
      <c r="E33" s="23"/>
      <c r="F33" s="10"/>
      <c r="G33" s="149">
        <f t="shared" si="0"/>
        <v>0</v>
      </c>
      <c r="H33" s="9"/>
    </row>
    <row r="34" spans="1:8" x14ac:dyDescent="0.35">
      <c r="A34" s="113"/>
      <c r="B34" s="9" t="s">
        <v>288</v>
      </c>
      <c r="C34" s="56" t="s">
        <v>405</v>
      </c>
      <c r="D34" s="97">
        <v>250000</v>
      </c>
      <c r="E34" s="23"/>
      <c r="F34" s="10" t="s">
        <v>24</v>
      </c>
      <c r="G34" s="149">
        <f t="shared" si="0"/>
        <v>0</v>
      </c>
      <c r="H34" s="9"/>
    </row>
    <row r="35" spans="1:8" x14ac:dyDescent="0.35">
      <c r="A35" s="113"/>
      <c r="B35" s="9" t="s">
        <v>302</v>
      </c>
      <c r="C35" s="56" t="s">
        <v>405</v>
      </c>
      <c r="D35" s="97">
        <v>200</v>
      </c>
      <c r="E35" s="23"/>
      <c r="F35" s="10" t="s">
        <v>16</v>
      </c>
      <c r="G35" s="149">
        <f t="shared" si="0"/>
        <v>0</v>
      </c>
      <c r="H35" s="9"/>
    </row>
    <row r="36" spans="1:8" x14ac:dyDescent="0.35">
      <c r="A36" s="113"/>
      <c r="B36" s="11" t="s">
        <v>301</v>
      </c>
      <c r="C36" s="56" t="s">
        <v>405</v>
      </c>
      <c r="D36" s="97">
        <v>250</v>
      </c>
      <c r="E36" s="23"/>
      <c r="F36" s="10" t="s">
        <v>16</v>
      </c>
      <c r="G36" s="149">
        <f t="shared" si="0"/>
        <v>0</v>
      </c>
      <c r="H36" s="9"/>
    </row>
    <row r="37" spans="1:8" x14ac:dyDescent="0.35">
      <c r="A37" s="113"/>
      <c r="B37" s="9" t="s">
        <v>303</v>
      </c>
      <c r="C37" s="56" t="s">
        <v>405</v>
      </c>
      <c r="D37" s="97">
        <v>250</v>
      </c>
      <c r="E37" s="23"/>
      <c r="F37" s="10" t="s">
        <v>16</v>
      </c>
      <c r="G37" s="149">
        <f t="shared" si="0"/>
        <v>0</v>
      </c>
      <c r="H37" s="9"/>
    </row>
    <row r="38" spans="1:8" x14ac:dyDescent="0.35">
      <c r="A38" s="113"/>
      <c r="B38" s="9" t="s">
        <v>305</v>
      </c>
      <c r="C38" s="56" t="s">
        <v>405</v>
      </c>
      <c r="D38" s="97">
        <v>25</v>
      </c>
      <c r="E38" s="23"/>
      <c r="F38" s="10" t="s">
        <v>16</v>
      </c>
      <c r="G38" s="149">
        <f t="shared" si="0"/>
        <v>0</v>
      </c>
      <c r="H38" s="9"/>
    </row>
    <row r="39" spans="1:8" ht="113.25" x14ac:dyDescent="0.35">
      <c r="A39" s="113"/>
      <c r="B39" s="103" t="s">
        <v>289</v>
      </c>
      <c r="C39" s="226" t="s">
        <v>405</v>
      </c>
      <c r="D39" s="100">
        <v>500</v>
      </c>
      <c r="E39" s="101"/>
      <c r="F39" s="102" t="s">
        <v>16</v>
      </c>
      <c r="G39" s="149">
        <f t="shared" si="0"/>
        <v>0</v>
      </c>
      <c r="H39" s="236" t="s">
        <v>306</v>
      </c>
    </row>
    <row r="40" spans="1:8" x14ac:dyDescent="0.35">
      <c r="A40" s="113"/>
      <c r="B40" s="103" t="s">
        <v>290</v>
      </c>
      <c r="C40" s="226" t="s">
        <v>405</v>
      </c>
      <c r="D40" s="97">
        <v>5</v>
      </c>
      <c r="E40" s="23"/>
      <c r="F40" s="102" t="s">
        <v>287</v>
      </c>
      <c r="G40" s="149">
        <f t="shared" si="0"/>
        <v>0</v>
      </c>
      <c r="H40" s="9"/>
    </row>
    <row r="41" spans="1:8" x14ac:dyDescent="0.35">
      <c r="A41" s="113"/>
      <c r="B41" s="9" t="s">
        <v>291</v>
      </c>
      <c r="C41" s="226" t="s">
        <v>405</v>
      </c>
      <c r="D41" s="97">
        <v>50</v>
      </c>
      <c r="E41" s="23"/>
      <c r="F41" s="10" t="s">
        <v>16</v>
      </c>
      <c r="G41" s="149">
        <f t="shared" si="0"/>
        <v>0</v>
      </c>
      <c r="H41" s="9"/>
    </row>
    <row r="42" spans="1:8" x14ac:dyDescent="0.35">
      <c r="A42" s="113"/>
      <c r="B42" s="9" t="s">
        <v>292</v>
      </c>
      <c r="C42" s="226" t="s">
        <v>405</v>
      </c>
      <c r="D42" s="97">
        <v>25</v>
      </c>
      <c r="E42" s="23"/>
      <c r="F42" s="10" t="s">
        <v>17</v>
      </c>
      <c r="G42" s="149">
        <f t="shared" si="0"/>
        <v>0</v>
      </c>
      <c r="H42" s="9"/>
    </row>
    <row r="43" spans="1:8" x14ac:dyDescent="0.35">
      <c r="A43" s="114"/>
      <c r="B43" s="6" t="s">
        <v>293</v>
      </c>
      <c r="C43" s="57" t="s">
        <v>405</v>
      </c>
      <c r="D43" s="98">
        <v>10</v>
      </c>
      <c r="E43" s="26"/>
      <c r="F43" s="38" t="s">
        <v>17</v>
      </c>
      <c r="G43" s="150">
        <f t="shared" si="0"/>
        <v>0</v>
      </c>
      <c r="H43" s="6"/>
    </row>
    <row r="44" spans="1:8" x14ac:dyDescent="0.35">
      <c r="A44" s="113">
        <v>7</v>
      </c>
      <c r="B44" s="84" t="s">
        <v>309</v>
      </c>
      <c r="C44" s="227"/>
      <c r="D44" s="97"/>
      <c r="E44" s="23"/>
      <c r="F44" s="10"/>
      <c r="G44" s="149">
        <f t="shared" si="0"/>
        <v>0</v>
      </c>
      <c r="H44" s="9"/>
    </row>
    <row r="45" spans="1:8" x14ac:dyDescent="0.35">
      <c r="A45" s="113"/>
      <c r="B45" s="9" t="s">
        <v>288</v>
      </c>
      <c r="C45" s="56" t="s">
        <v>405</v>
      </c>
      <c r="D45" s="97">
        <v>100000</v>
      </c>
      <c r="E45" s="23"/>
      <c r="F45" s="10" t="s">
        <v>24</v>
      </c>
      <c r="G45" s="149">
        <f t="shared" si="0"/>
        <v>0</v>
      </c>
      <c r="H45" s="9"/>
    </row>
    <row r="46" spans="1:8" x14ac:dyDescent="0.35">
      <c r="A46" s="113"/>
      <c r="B46" s="9" t="s">
        <v>302</v>
      </c>
      <c r="C46" s="56" t="s">
        <v>405</v>
      </c>
      <c r="D46" s="97">
        <v>500</v>
      </c>
      <c r="E46" s="23"/>
      <c r="F46" s="10" t="s">
        <v>16</v>
      </c>
      <c r="G46" s="149">
        <f t="shared" si="0"/>
        <v>0</v>
      </c>
      <c r="H46" s="9"/>
    </row>
    <row r="47" spans="1:8" x14ac:dyDescent="0.35">
      <c r="A47" s="113"/>
      <c r="B47" s="11" t="s">
        <v>301</v>
      </c>
      <c r="C47" s="56" t="s">
        <v>405</v>
      </c>
      <c r="D47" s="97">
        <v>250</v>
      </c>
      <c r="E47" s="23"/>
      <c r="F47" s="10" t="s">
        <v>16</v>
      </c>
      <c r="G47" s="149">
        <f t="shared" si="0"/>
        <v>0</v>
      </c>
      <c r="H47" s="9"/>
    </row>
    <row r="48" spans="1:8" x14ac:dyDescent="0.35">
      <c r="A48" s="113"/>
      <c r="B48" s="9" t="s">
        <v>303</v>
      </c>
      <c r="C48" s="56" t="s">
        <v>405</v>
      </c>
      <c r="D48" s="97">
        <v>125</v>
      </c>
      <c r="E48" s="23"/>
      <c r="F48" s="10" t="s">
        <v>16</v>
      </c>
      <c r="G48" s="149">
        <f t="shared" si="0"/>
        <v>0</v>
      </c>
      <c r="H48" s="9"/>
    </row>
    <row r="49" spans="1:8" x14ac:dyDescent="0.35">
      <c r="A49" s="113"/>
      <c r="B49" s="9" t="s">
        <v>305</v>
      </c>
      <c r="C49" s="56" t="s">
        <v>405</v>
      </c>
      <c r="D49" s="97">
        <v>25</v>
      </c>
      <c r="E49" s="23"/>
      <c r="F49" s="10" t="s">
        <v>16</v>
      </c>
      <c r="G49" s="149">
        <f t="shared" si="0"/>
        <v>0</v>
      </c>
      <c r="H49" s="9"/>
    </row>
    <row r="50" spans="1:8" ht="113.25" x14ac:dyDescent="0.35">
      <c r="A50" s="113"/>
      <c r="B50" s="103" t="s">
        <v>289</v>
      </c>
      <c r="C50" s="226" t="s">
        <v>405</v>
      </c>
      <c r="D50" s="100">
        <v>250</v>
      </c>
      <c r="E50" s="121"/>
      <c r="F50" s="102" t="s">
        <v>16</v>
      </c>
      <c r="G50" s="149">
        <f t="shared" si="0"/>
        <v>0</v>
      </c>
      <c r="H50" s="236" t="s">
        <v>307</v>
      </c>
    </row>
    <row r="51" spans="1:8" x14ac:dyDescent="0.35">
      <c r="A51" s="113"/>
      <c r="B51" s="103" t="s">
        <v>290</v>
      </c>
      <c r="C51" s="226" t="s">
        <v>405</v>
      </c>
      <c r="D51" s="97">
        <v>25</v>
      </c>
      <c r="E51" s="23"/>
      <c r="F51" s="102" t="s">
        <v>287</v>
      </c>
      <c r="G51" s="149">
        <f t="shared" si="0"/>
        <v>0</v>
      </c>
      <c r="H51" s="82"/>
    </row>
    <row r="52" spans="1:8" x14ac:dyDescent="0.35">
      <c r="A52" s="113"/>
      <c r="B52" s="9" t="s">
        <v>291</v>
      </c>
      <c r="C52" s="226" t="s">
        <v>405</v>
      </c>
      <c r="D52" s="97">
        <v>100</v>
      </c>
      <c r="E52" s="23"/>
      <c r="F52" s="10" t="s">
        <v>16</v>
      </c>
      <c r="G52" s="149">
        <f t="shared" si="0"/>
        <v>0</v>
      </c>
      <c r="H52" s="82"/>
    </row>
    <row r="53" spans="1:8" x14ac:dyDescent="0.35">
      <c r="A53" s="113"/>
      <c r="B53" s="9" t="s">
        <v>292</v>
      </c>
      <c r="C53" s="226" t="s">
        <v>405</v>
      </c>
      <c r="D53" s="97">
        <v>25</v>
      </c>
      <c r="E53" s="23"/>
      <c r="F53" s="10" t="s">
        <v>17</v>
      </c>
      <c r="G53" s="149">
        <f t="shared" si="0"/>
        <v>0</v>
      </c>
      <c r="H53" s="82"/>
    </row>
    <row r="54" spans="1:8" x14ac:dyDescent="0.35">
      <c r="A54" s="114"/>
      <c r="B54" s="6" t="s">
        <v>293</v>
      </c>
      <c r="C54" s="57" t="s">
        <v>405</v>
      </c>
      <c r="D54" s="98">
        <v>5</v>
      </c>
      <c r="E54" s="26"/>
      <c r="F54" s="38" t="s">
        <v>17</v>
      </c>
      <c r="G54" s="158">
        <f t="shared" si="0"/>
        <v>0</v>
      </c>
      <c r="H54" s="82"/>
    </row>
    <row r="55" spans="1:8" ht="22.5" customHeight="1" x14ac:dyDescent="0.35">
      <c r="A55" s="151">
        <v>8</v>
      </c>
      <c r="B55" s="122" t="s">
        <v>308</v>
      </c>
      <c r="C55" s="228"/>
      <c r="D55" s="97"/>
      <c r="E55" s="23"/>
      <c r="F55" s="10"/>
      <c r="G55" s="149">
        <f t="shared" si="0"/>
        <v>0</v>
      </c>
      <c r="H55" s="276" t="s">
        <v>332</v>
      </c>
    </row>
    <row r="56" spans="1:8" ht="22.5" customHeight="1" x14ac:dyDescent="0.35">
      <c r="A56" s="151"/>
      <c r="B56" s="9" t="s">
        <v>312</v>
      </c>
      <c r="C56" s="56" t="s">
        <v>405</v>
      </c>
      <c r="D56" s="97">
        <v>7</v>
      </c>
      <c r="E56" s="23"/>
      <c r="F56" s="10" t="s">
        <v>259</v>
      </c>
      <c r="G56" s="149">
        <f t="shared" si="0"/>
        <v>0</v>
      </c>
      <c r="H56" s="277"/>
    </row>
    <row r="57" spans="1:8" ht="22.5" customHeight="1" x14ac:dyDescent="0.35">
      <c r="A57" s="151"/>
      <c r="B57" s="9" t="s">
        <v>313</v>
      </c>
      <c r="C57" s="56" t="s">
        <v>405</v>
      </c>
      <c r="D57" s="97">
        <v>3</v>
      </c>
      <c r="E57" s="26"/>
      <c r="F57" s="38" t="s">
        <v>259</v>
      </c>
      <c r="G57" s="149">
        <f t="shared" si="0"/>
        <v>0</v>
      </c>
      <c r="H57" s="277"/>
    </row>
    <row r="58" spans="1:8" ht="42" x14ac:dyDescent="0.35">
      <c r="A58" s="151">
        <v>9</v>
      </c>
      <c r="B58" s="154" t="s">
        <v>25</v>
      </c>
      <c r="C58" s="229"/>
      <c r="D58" s="155"/>
      <c r="E58" s="23"/>
      <c r="F58" s="10"/>
      <c r="G58" s="149">
        <f t="shared" si="0"/>
        <v>0</v>
      </c>
      <c r="H58" s="277"/>
    </row>
    <row r="59" spans="1:8" x14ac:dyDescent="0.35">
      <c r="A59" s="113"/>
      <c r="B59" s="9" t="s">
        <v>312</v>
      </c>
      <c r="C59" s="56" t="s">
        <v>405</v>
      </c>
      <c r="D59" s="97">
        <v>5</v>
      </c>
      <c r="E59" s="23"/>
      <c r="F59" s="10" t="s">
        <v>259</v>
      </c>
      <c r="G59" s="149">
        <f t="shared" si="0"/>
        <v>0</v>
      </c>
      <c r="H59" s="277"/>
    </row>
    <row r="60" spans="1:8" x14ac:dyDescent="0.35">
      <c r="A60" s="113"/>
      <c r="B60" s="9" t="s">
        <v>313</v>
      </c>
      <c r="C60" s="56" t="s">
        <v>405</v>
      </c>
      <c r="D60" s="97">
        <v>2</v>
      </c>
      <c r="E60" s="23"/>
      <c r="F60" s="10" t="s">
        <v>259</v>
      </c>
      <c r="G60" s="149">
        <f t="shared" si="0"/>
        <v>0</v>
      </c>
      <c r="H60" s="277"/>
    </row>
    <row r="61" spans="1:8" ht="42" customHeight="1" x14ac:dyDescent="0.35">
      <c r="A61" s="117">
        <v>10</v>
      </c>
      <c r="B61" s="126" t="s">
        <v>26</v>
      </c>
      <c r="C61" s="4"/>
      <c r="D61" s="128">
        <v>2</v>
      </c>
      <c r="E61" s="129"/>
      <c r="F61" s="130" t="s">
        <v>259</v>
      </c>
      <c r="G61" s="150">
        <f t="shared" si="0"/>
        <v>0</v>
      </c>
      <c r="H61" s="282"/>
    </row>
    <row r="62" spans="1:8" ht="42" customHeight="1" x14ac:dyDescent="0.35">
      <c r="A62" s="117">
        <v>11</v>
      </c>
      <c r="B62" s="127" t="s">
        <v>415</v>
      </c>
      <c r="C62" s="4"/>
      <c r="D62" s="128">
        <v>20</v>
      </c>
      <c r="E62" s="129"/>
      <c r="F62" s="130" t="s">
        <v>27</v>
      </c>
      <c r="G62" s="150">
        <f>E62*D62</f>
        <v>0</v>
      </c>
      <c r="H62" s="124"/>
    </row>
    <row r="63" spans="1:8" ht="42" customHeight="1" x14ac:dyDescent="0.35">
      <c r="A63" s="117">
        <v>12</v>
      </c>
      <c r="B63" s="127" t="s">
        <v>416</v>
      </c>
      <c r="C63" s="265" t="s">
        <v>405</v>
      </c>
      <c r="D63" s="128">
        <v>100</v>
      </c>
      <c r="E63" s="129"/>
      <c r="F63" s="130" t="s">
        <v>44</v>
      </c>
      <c r="G63" s="156">
        <f t="shared" si="0"/>
        <v>0</v>
      </c>
      <c r="H63" s="124"/>
    </row>
    <row r="64" spans="1:8" ht="42" customHeight="1" x14ac:dyDescent="0.35">
      <c r="A64" s="117">
        <v>13</v>
      </c>
      <c r="B64" s="127" t="s">
        <v>417</v>
      </c>
      <c r="C64" s="230"/>
      <c r="D64" s="128">
        <v>100</v>
      </c>
      <c r="E64" s="129"/>
      <c r="F64" s="130" t="s">
        <v>44</v>
      </c>
      <c r="G64" s="150">
        <f>E64*D64</f>
        <v>0</v>
      </c>
      <c r="H64" s="124"/>
    </row>
    <row r="65" spans="1:8" ht="21" customHeight="1" x14ac:dyDescent="0.35">
      <c r="A65" s="151">
        <v>14</v>
      </c>
      <c r="B65" s="125" t="s">
        <v>314</v>
      </c>
      <c r="C65" s="231"/>
      <c r="D65" s="131"/>
      <c r="E65" s="132"/>
      <c r="F65" s="133"/>
      <c r="G65" s="149">
        <f t="shared" si="0"/>
        <v>0</v>
      </c>
      <c r="H65" s="288" t="s">
        <v>333</v>
      </c>
    </row>
    <row r="66" spans="1:8" ht="24.75" customHeight="1" x14ac:dyDescent="0.35">
      <c r="A66" s="151"/>
      <c r="B66" s="134" t="s">
        <v>315</v>
      </c>
      <c r="C66" s="56" t="s">
        <v>405</v>
      </c>
      <c r="D66" s="131">
        <v>50</v>
      </c>
      <c r="E66" s="132"/>
      <c r="F66" s="133" t="s">
        <v>16</v>
      </c>
      <c r="G66" s="149">
        <f t="shared" si="0"/>
        <v>0</v>
      </c>
      <c r="H66" s="289"/>
    </row>
    <row r="67" spans="1:8" ht="24.75" customHeight="1" x14ac:dyDescent="0.35">
      <c r="A67" s="153"/>
      <c r="B67" s="135" t="s">
        <v>316</v>
      </c>
      <c r="C67" s="56" t="s">
        <v>405</v>
      </c>
      <c r="D67" s="136">
        <v>1</v>
      </c>
      <c r="E67" s="137"/>
      <c r="F67" s="138" t="s">
        <v>259</v>
      </c>
      <c r="G67" s="150">
        <f t="shared" si="0"/>
        <v>0</v>
      </c>
      <c r="H67" s="290"/>
    </row>
    <row r="68" spans="1:8" x14ac:dyDescent="0.35">
      <c r="A68" s="151">
        <v>15</v>
      </c>
      <c r="B68" s="75" t="s">
        <v>317</v>
      </c>
      <c r="C68" s="233"/>
      <c r="D68" s="97"/>
      <c r="E68" s="23"/>
      <c r="F68" s="10"/>
      <c r="G68" s="149">
        <f t="shared" si="0"/>
        <v>0</v>
      </c>
      <c r="H68" s="9"/>
    </row>
    <row r="69" spans="1:8" x14ac:dyDescent="0.35">
      <c r="A69" s="151"/>
      <c r="B69" s="9" t="s">
        <v>288</v>
      </c>
      <c r="C69" s="56" t="s">
        <v>405</v>
      </c>
      <c r="D69" s="97">
        <v>5000</v>
      </c>
      <c r="E69" s="23"/>
      <c r="F69" s="10" t="s">
        <v>24</v>
      </c>
      <c r="G69" s="149">
        <f t="shared" si="0"/>
        <v>0</v>
      </c>
      <c r="H69" s="9"/>
    </row>
    <row r="70" spans="1:8" x14ac:dyDescent="0.35">
      <c r="A70" s="151"/>
      <c r="B70" s="9" t="s">
        <v>318</v>
      </c>
      <c r="C70" s="56" t="s">
        <v>405</v>
      </c>
      <c r="D70" s="97">
        <v>100</v>
      </c>
      <c r="E70" s="23"/>
      <c r="F70" s="10" t="s">
        <v>16</v>
      </c>
      <c r="G70" s="149">
        <f t="shared" si="0"/>
        <v>0</v>
      </c>
      <c r="H70" s="9"/>
    </row>
    <row r="71" spans="1:8" x14ac:dyDescent="0.35">
      <c r="A71" s="151"/>
      <c r="B71" s="11" t="s">
        <v>319</v>
      </c>
      <c r="C71" s="56" t="s">
        <v>405</v>
      </c>
      <c r="D71" s="97">
        <v>40</v>
      </c>
      <c r="E71" s="23"/>
      <c r="F71" s="10" t="s">
        <v>16</v>
      </c>
      <c r="G71" s="149">
        <f t="shared" si="0"/>
        <v>0</v>
      </c>
      <c r="H71" s="9"/>
    </row>
    <row r="72" spans="1:8" x14ac:dyDescent="0.35">
      <c r="A72" s="151"/>
      <c r="B72" s="11" t="s">
        <v>320</v>
      </c>
      <c r="C72" s="56" t="s">
        <v>405</v>
      </c>
      <c r="D72" s="97">
        <v>1000</v>
      </c>
      <c r="E72" s="23"/>
      <c r="F72" s="10" t="s">
        <v>16</v>
      </c>
      <c r="G72" s="149">
        <f t="shared" si="0"/>
        <v>0</v>
      </c>
      <c r="H72" s="9"/>
    </row>
    <row r="73" spans="1:8" x14ac:dyDescent="0.35">
      <c r="A73" s="113"/>
      <c r="B73" s="11" t="s">
        <v>321</v>
      </c>
      <c r="C73" s="56" t="s">
        <v>405</v>
      </c>
      <c r="D73" s="97">
        <v>50</v>
      </c>
      <c r="E73" s="23"/>
      <c r="F73" s="10" t="s">
        <v>16</v>
      </c>
      <c r="G73" s="149">
        <f t="shared" ref="G73:G80" si="1">+D73*E73</f>
        <v>0</v>
      </c>
      <c r="H73" s="9"/>
    </row>
    <row r="74" spans="1:8" x14ac:dyDescent="0.35">
      <c r="A74" s="113"/>
      <c r="B74" s="105" t="s">
        <v>304</v>
      </c>
      <c r="C74" s="56" t="s">
        <v>405</v>
      </c>
      <c r="D74" s="97">
        <v>5</v>
      </c>
      <c r="E74" s="23"/>
      <c r="F74" s="10" t="s">
        <v>16</v>
      </c>
      <c r="G74" s="149">
        <f t="shared" si="1"/>
        <v>0</v>
      </c>
      <c r="H74" s="9"/>
    </row>
    <row r="75" spans="1:8" ht="61.5" x14ac:dyDescent="0.35">
      <c r="A75" s="114"/>
      <c r="B75" s="139" t="s">
        <v>322</v>
      </c>
      <c r="C75" s="56" t="s">
        <v>405</v>
      </c>
      <c r="D75" s="140">
        <v>500</v>
      </c>
      <c r="E75" s="26"/>
      <c r="F75" s="142" t="s">
        <v>16</v>
      </c>
      <c r="G75" s="150">
        <f t="shared" si="1"/>
        <v>0</v>
      </c>
      <c r="H75" s="237" t="s">
        <v>306</v>
      </c>
    </row>
    <row r="76" spans="1:8" ht="42" x14ac:dyDescent="0.35">
      <c r="A76" s="151">
        <v>16</v>
      </c>
      <c r="B76" s="104" t="s">
        <v>323</v>
      </c>
      <c r="C76" s="232"/>
      <c r="D76" s="97"/>
      <c r="E76" s="23"/>
      <c r="F76" s="10"/>
      <c r="G76" s="149"/>
      <c r="H76" s="285" t="s">
        <v>334</v>
      </c>
    </row>
    <row r="77" spans="1:8" x14ac:dyDescent="0.35">
      <c r="A77" s="113"/>
      <c r="B77" s="9" t="s">
        <v>324</v>
      </c>
      <c r="C77" s="56" t="s">
        <v>405</v>
      </c>
      <c r="D77" s="97">
        <v>5</v>
      </c>
      <c r="E77" s="23"/>
      <c r="F77" s="10" t="s">
        <v>259</v>
      </c>
      <c r="G77" s="149">
        <f t="shared" si="1"/>
        <v>0</v>
      </c>
      <c r="H77" s="286"/>
    </row>
    <row r="78" spans="1:8" x14ac:dyDescent="0.35">
      <c r="A78" s="113"/>
      <c r="B78" s="9" t="s">
        <v>325</v>
      </c>
      <c r="C78" s="56" t="s">
        <v>405</v>
      </c>
      <c r="D78" s="97">
        <v>3</v>
      </c>
      <c r="E78" s="23"/>
      <c r="F78" s="10" t="s">
        <v>259</v>
      </c>
      <c r="G78" s="149">
        <f t="shared" si="1"/>
        <v>0</v>
      </c>
      <c r="H78" s="286"/>
    </row>
    <row r="79" spans="1:8" x14ac:dyDescent="0.35">
      <c r="A79" s="113"/>
      <c r="B79" s="105" t="s">
        <v>326</v>
      </c>
      <c r="C79" s="56" t="s">
        <v>405</v>
      </c>
      <c r="D79" s="97">
        <v>3</v>
      </c>
      <c r="E79" s="23"/>
      <c r="F79" s="10" t="s">
        <v>259</v>
      </c>
      <c r="G79" s="149">
        <f t="shared" si="1"/>
        <v>0</v>
      </c>
      <c r="H79" s="286"/>
    </row>
    <row r="80" spans="1:8" x14ac:dyDescent="0.35">
      <c r="A80" s="114"/>
      <c r="B80" s="139" t="s">
        <v>327</v>
      </c>
      <c r="C80" s="56" t="s">
        <v>405</v>
      </c>
      <c r="D80" s="140">
        <v>5</v>
      </c>
      <c r="E80" s="141"/>
      <c r="F80" s="142" t="s">
        <v>259</v>
      </c>
      <c r="G80" s="150">
        <f t="shared" si="1"/>
        <v>0</v>
      </c>
      <c r="H80" s="287"/>
    </row>
    <row r="81" spans="1:7" ht="21.75" thickBot="1" x14ac:dyDescent="0.4">
      <c r="B81" s="283" t="s">
        <v>7</v>
      </c>
      <c r="C81" s="283"/>
      <c r="D81" s="283"/>
      <c r="E81" s="283"/>
      <c r="F81" s="284"/>
      <c r="G81" s="172">
        <f>SUM(G6:G80)</f>
        <v>56560</v>
      </c>
    </row>
    <row r="82" spans="1:7" ht="21.75" thickTop="1" x14ac:dyDescent="0.35">
      <c r="B82" s="235"/>
      <c r="C82" s="263"/>
      <c r="D82" s="263"/>
      <c r="E82" s="263"/>
      <c r="F82" s="263"/>
      <c r="G82" s="169"/>
    </row>
    <row r="83" spans="1:7" x14ac:dyDescent="0.35">
      <c r="B83" s="235"/>
      <c r="D83" s="3"/>
    </row>
    <row r="84" spans="1:7" x14ac:dyDescent="0.35">
      <c r="B84" s="263"/>
      <c r="C84" s="263"/>
      <c r="D84" s="234" t="s">
        <v>406</v>
      </c>
      <c r="E84" s="263"/>
      <c r="F84" s="263"/>
      <c r="G84" s="13"/>
    </row>
    <row r="85" spans="1:7" x14ac:dyDescent="0.35">
      <c r="D85" s="99" t="s">
        <v>418</v>
      </c>
    </row>
    <row r="86" spans="1:7" x14ac:dyDescent="0.35">
      <c r="B86" s="14"/>
      <c r="C86" s="267"/>
      <c r="D86" s="99" t="s">
        <v>407</v>
      </c>
    </row>
    <row r="88" spans="1:7" x14ac:dyDescent="0.35">
      <c r="D88" s="99" t="s">
        <v>411</v>
      </c>
    </row>
    <row r="89" spans="1:7" x14ac:dyDescent="0.35">
      <c r="A89" s="3"/>
    </row>
    <row r="90" spans="1:7" x14ac:dyDescent="0.35">
      <c r="A90" s="3"/>
      <c r="D90" s="99" t="s">
        <v>410</v>
      </c>
    </row>
    <row r="91" spans="1:7" x14ac:dyDescent="0.35">
      <c r="A91" s="3"/>
    </row>
    <row r="92" spans="1:7" x14ac:dyDescent="0.35">
      <c r="D92" s="99" t="s">
        <v>412</v>
      </c>
      <c r="F92" s="63"/>
    </row>
  </sheetData>
  <mergeCells count="8">
    <mergeCell ref="H76:H80"/>
    <mergeCell ref="B81:F81"/>
    <mergeCell ref="A1:H1"/>
    <mergeCell ref="B2:H2"/>
    <mergeCell ref="B4:H4"/>
    <mergeCell ref="E5:F5"/>
    <mergeCell ref="H55:H61"/>
    <mergeCell ref="H65:H67"/>
  </mergeCells>
  <pageMargins left="0.35433070866141736" right="0.15748031496062992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2"/>
  <sheetViews>
    <sheetView zoomScale="80" zoomScaleNormal="80" zoomScaleSheetLayoutView="99" workbookViewId="0">
      <selection activeCell="B5" sqref="B5"/>
    </sheetView>
  </sheetViews>
  <sheetFormatPr defaultColWidth="9.140625" defaultRowHeight="21" x14ac:dyDescent="0.35"/>
  <cols>
    <col min="1" max="1" width="5.5703125" style="264" bestFit="1" customWidth="1"/>
    <col min="2" max="2" width="45.28515625" style="3" customWidth="1"/>
    <col min="3" max="3" width="11.5703125" style="266" customWidth="1"/>
    <col min="4" max="4" width="8.85546875" style="99" customWidth="1"/>
    <col min="5" max="5" width="6.28515625" style="3" customWidth="1"/>
    <col min="6" max="6" width="5.7109375" style="3" customWidth="1"/>
    <col min="7" max="7" width="11.28515625" style="3" customWidth="1"/>
    <col min="8" max="8" width="12.42578125" style="3" customWidth="1"/>
    <col min="9" max="9" width="18.28515625" style="3" customWidth="1"/>
    <col min="10" max="16384" width="9.140625" style="3"/>
  </cols>
  <sheetData>
    <row r="1" spans="1:10" x14ac:dyDescent="0.35">
      <c r="A1" s="279" t="s">
        <v>429</v>
      </c>
      <c r="B1" s="279"/>
      <c r="C1" s="279"/>
      <c r="D1" s="279"/>
      <c r="E1" s="279"/>
      <c r="F1" s="279"/>
      <c r="G1" s="279"/>
      <c r="H1" s="279"/>
    </row>
    <row r="2" spans="1:10" x14ac:dyDescent="0.35">
      <c r="B2" s="279" t="s">
        <v>425</v>
      </c>
      <c r="C2" s="279"/>
      <c r="D2" s="279"/>
      <c r="E2" s="279"/>
      <c r="F2" s="279"/>
      <c r="G2" s="279"/>
      <c r="H2" s="279"/>
    </row>
    <row r="3" spans="1:10" x14ac:dyDescent="0.35">
      <c r="B3" s="264"/>
      <c r="C3" s="264"/>
      <c r="D3" s="264"/>
      <c r="E3" s="264"/>
      <c r="F3" s="264"/>
      <c r="G3" s="264"/>
      <c r="H3" s="264"/>
    </row>
    <row r="4" spans="1:10" x14ac:dyDescent="0.35">
      <c r="B4" s="280"/>
      <c r="C4" s="280"/>
      <c r="D4" s="279"/>
      <c r="E4" s="279"/>
      <c r="F4" s="279"/>
      <c r="G4" s="279"/>
      <c r="H4" s="279"/>
    </row>
    <row r="5" spans="1:10" ht="59.25" customHeight="1" x14ac:dyDescent="0.35">
      <c r="A5" s="109" t="s">
        <v>294</v>
      </c>
      <c r="B5" s="110" t="s">
        <v>4</v>
      </c>
      <c r="C5" s="110" t="s">
        <v>408</v>
      </c>
      <c r="D5" s="111" t="s">
        <v>22</v>
      </c>
      <c r="E5" s="281" t="s">
        <v>8</v>
      </c>
      <c r="F5" s="281"/>
      <c r="G5" s="112" t="s">
        <v>21</v>
      </c>
      <c r="H5" s="110" t="s">
        <v>6</v>
      </c>
    </row>
    <row r="6" spans="1:10" ht="42" x14ac:dyDescent="0.35">
      <c r="A6" s="117">
        <v>1</v>
      </c>
      <c r="B6" s="123" t="s">
        <v>414</v>
      </c>
      <c r="C6" s="223">
        <v>123</v>
      </c>
      <c r="D6" s="115">
        <v>50</v>
      </c>
      <c r="E6" s="116">
        <v>123</v>
      </c>
      <c r="F6" s="143" t="s">
        <v>27</v>
      </c>
      <c r="G6" s="147">
        <f>D6*E6</f>
        <v>6150</v>
      </c>
      <c r="H6" s="268"/>
      <c r="J6" s="238"/>
    </row>
    <row r="7" spans="1:10" x14ac:dyDescent="0.35">
      <c r="A7" s="118">
        <v>2</v>
      </c>
      <c r="B7" s="85" t="s">
        <v>328</v>
      </c>
      <c r="C7" s="224"/>
      <c r="D7" s="106"/>
      <c r="E7" s="108"/>
      <c r="F7" s="144"/>
      <c r="G7" s="148"/>
      <c r="H7" s="107"/>
    </row>
    <row r="8" spans="1:10" ht="24.75" customHeight="1" x14ac:dyDescent="0.35">
      <c r="A8" s="113"/>
      <c r="B8" s="105" t="s">
        <v>295</v>
      </c>
      <c r="C8" s="56"/>
      <c r="D8" s="119">
        <v>5000</v>
      </c>
      <c r="E8" s="120"/>
      <c r="F8" s="145" t="s">
        <v>27</v>
      </c>
      <c r="G8" s="149">
        <f>D8*E8</f>
        <v>0</v>
      </c>
      <c r="H8" s="107"/>
      <c r="I8" s="238"/>
    </row>
    <row r="9" spans="1:10" ht="24.75" customHeight="1" x14ac:dyDescent="0.35">
      <c r="A9" s="113"/>
      <c r="B9" s="105" t="s">
        <v>297</v>
      </c>
      <c r="C9" s="56"/>
      <c r="D9" s="119">
        <v>5000</v>
      </c>
      <c r="E9" s="120"/>
      <c r="F9" s="145" t="s">
        <v>27</v>
      </c>
      <c r="G9" s="149">
        <f t="shared" ref="G9:G72" si="0">+D9*E9</f>
        <v>0</v>
      </c>
      <c r="H9" s="107"/>
    </row>
    <row r="10" spans="1:10" ht="24.75" customHeight="1" x14ac:dyDescent="0.35">
      <c r="A10" s="113"/>
      <c r="B10" s="105" t="s">
        <v>298</v>
      </c>
      <c r="C10" s="56"/>
      <c r="D10" s="119">
        <v>7500</v>
      </c>
      <c r="E10" s="120"/>
      <c r="F10" s="145" t="s">
        <v>27</v>
      </c>
      <c r="G10" s="269">
        <f>D10*E10</f>
        <v>0</v>
      </c>
      <c r="H10" s="107"/>
    </row>
    <row r="11" spans="1:10" ht="24.75" customHeight="1" x14ac:dyDescent="0.35">
      <c r="A11" s="113"/>
      <c r="B11" s="105" t="s">
        <v>299</v>
      </c>
      <c r="C11" s="56">
        <v>33</v>
      </c>
      <c r="D11" s="119">
        <v>1000</v>
      </c>
      <c r="E11" s="120">
        <v>33</v>
      </c>
      <c r="F11" s="145" t="s">
        <v>27</v>
      </c>
      <c r="G11" s="149">
        <f>+D11*E11</f>
        <v>33000</v>
      </c>
      <c r="H11" s="107"/>
    </row>
    <row r="12" spans="1:10" ht="24.75" customHeight="1" x14ac:dyDescent="0.35">
      <c r="A12" s="114"/>
      <c r="B12" s="159" t="s">
        <v>300</v>
      </c>
      <c r="C12" s="57">
        <v>2</v>
      </c>
      <c r="D12" s="160">
        <v>250</v>
      </c>
      <c r="E12" s="161">
        <v>2</v>
      </c>
      <c r="F12" s="162" t="s">
        <v>27</v>
      </c>
      <c r="G12" s="150">
        <f t="shared" si="0"/>
        <v>500</v>
      </c>
      <c r="H12" s="163"/>
    </row>
    <row r="13" spans="1:10" x14ac:dyDescent="0.35">
      <c r="A13" s="151">
        <v>3</v>
      </c>
      <c r="B13" s="146" t="s">
        <v>329</v>
      </c>
      <c r="C13" s="225"/>
      <c r="D13" s="119"/>
      <c r="E13" s="120"/>
      <c r="F13" s="145"/>
      <c r="G13" s="149">
        <f t="shared" si="0"/>
        <v>0</v>
      </c>
      <c r="H13" s="107"/>
    </row>
    <row r="14" spans="1:10" ht="24.75" customHeight="1" x14ac:dyDescent="0.35">
      <c r="A14" s="113"/>
      <c r="B14" s="105" t="s">
        <v>295</v>
      </c>
      <c r="C14" s="56" t="s">
        <v>405</v>
      </c>
      <c r="D14" s="119">
        <v>1000</v>
      </c>
      <c r="E14" s="120"/>
      <c r="F14" s="145" t="s">
        <v>27</v>
      </c>
      <c r="G14" s="149">
        <f t="shared" si="0"/>
        <v>0</v>
      </c>
      <c r="H14" s="107"/>
    </row>
    <row r="15" spans="1:10" ht="24.75" customHeight="1" x14ac:dyDescent="0.35">
      <c r="A15" s="113"/>
      <c r="B15" s="105" t="s">
        <v>297</v>
      </c>
      <c r="C15" s="56"/>
      <c r="D15" s="119">
        <v>1000</v>
      </c>
      <c r="E15" s="120"/>
      <c r="F15" s="145" t="s">
        <v>27</v>
      </c>
      <c r="G15" s="149">
        <f t="shared" si="0"/>
        <v>0</v>
      </c>
      <c r="H15" s="107"/>
    </row>
    <row r="16" spans="1:10" ht="24.75" customHeight="1" x14ac:dyDescent="0.35">
      <c r="A16" s="113"/>
      <c r="B16" s="105" t="s">
        <v>298</v>
      </c>
      <c r="C16" s="56" t="s">
        <v>405</v>
      </c>
      <c r="D16" s="119">
        <v>1250</v>
      </c>
      <c r="E16" s="120"/>
      <c r="F16" s="145" t="s">
        <v>27</v>
      </c>
      <c r="G16" s="149">
        <f t="shared" si="0"/>
        <v>0</v>
      </c>
      <c r="H16" s="107"/>
    </row>
    <row r="17" spans="1:8" ht="24.75" customHeight="1" x14ac:dyDescent="0.35">
      <c r="A17" s="113"/>
      <c r="B17" s="105" t="s">
        <v>299</v>
      </c>
      <c r="C17" s="56">
        <v>67</v>
      </c>
      <c r="D17" s="119">
        <v>240</v>
      </c>
      <c r="E17" s="120">
        <v>67</v>
      </c>
      <c r="F17" s="145" t="s">
        <v>27</v>
      </c>
      <c r="G17" s="149">
        <f t="shared" si="0"/>
        <v>16080</v>
      </c>
      <c r="H17" s="107"/>
    </row>
    <row r="18" spans="1:8" ht="24.75" customHeight="1" x14ac:dyDescent="0.35">
      <c r="A18" s="164"/>
      <c r="B18" s="165" t="s">
        <v>300</v>
      </c>
      <c r="C18" s="40">
        <v>19</v>
      </c>
      <c r="D18" s="166">
        <v>50</v>
      </c>
      <c r="E18" s="161">
        <v>19</v>
      </c>
      <c r="F18" s="167" t="s">
        <v>27</v>
      </c>
      <c r="G18" s="150">
        <f t="shared" si="0"/>
        <v>950</v>
      </c>
      <c r="H18" s="163"/>
    </row>
    <row r="19" spans="1:8" ht="63" x14ac:dyDescent="0.35">
      <c r="A19" s="151">
        <v>4</v>
      </c>
      <c r="B19" s="85" t="s">
        <v>330</v>
      </c>
      <c r="C19" s="224"/>
      <c r="D19" s="119"/>
      <c r="E19" s="120"/>
      <c r="F19" s="145"/>
      <c r="G19" s="149">
        <f t="shared" si="0"/>
        <v>0</v>
      </c>
      <c r="H19" s="107"/>
    </row>
    <row r="20" spans="1:8" x14ac:dyDescent="0.35">
      <c r="A20" s="151"/>
      <c r="B20" s="105" t="s">
        <v>296</v>
      </c>
      <c r="C20" s="56" t="s">
        <v>405</v>
      </c>
      <c r="D20" s="119">
        <v>2000</v>
      </c>
      <c r="E20" s="120"/>
      <c r="F20" s="152" t="s">
        <v>27</v>
      </c>
      <c r="G20" s="149">
        <f t="shared" si="0"/>
        <v>0</v>
      </c>
      <c r="H20" s="107"/>
    </row>
    <row r="21" spans="1:8" x14ac:dyDescent="0.35">
      <c r="A21" s="153"/>
      <c r="B21" s="37" t="s">
        <v>331</v>
      </c>
      <c r="C21" s="57"/>
      <c r="D21" s="166">
        <v>500</v>
      </c>
      <c r="E21" s="161"/>
      <c r="F21" s="167" t="s">
        <v>27</v>
      </c>
      <c r="G21" s="150">
        <f t="shared" si="0"/>
        <v>0</v>
      </c>
      <c r="H21" s="163"/>
    </row>
    <row r="22" spans="1:8" x14ac:dyDescent="0.35">
      <c r="A22" s="113">
        <v>5</v>
      </c>
      <c r="B22" s="104" t="s">
        <v>311</v>
      </c>
      <c r="C22" s="224"/>
      <c r="D22" s="97"/>
      <c r="E22" s="23"/>
      <c r="F22" s="10"/>
      <c r="G22" s="149">
        <f t="shared" si="0"/>
        <v>0</v>
      </c>
      <c r="H22" s="9"/>
    </row>
    <row r="23" spans="1:8" x14ac:dyDescent="0.35">
      <c r="A23" s="113"/>
      <c r="B23" s="9" t="s">
        <v>288</v>
      </c>
      <c r="C23" s="56" t="s">
        <v>405</v>
      </c>
      <c r="D23" s="97">
        <v>1250</v>
      </c>
      <c r="E23" s="23"/>
      <c r="F23" s="10" t="s">
        <v>24</v>
      </c>
      <c r="G23" s="149">
        <f t="shared" si="0"/>
        <v>0</v>
      </c>
      <c r="H23" s="9"/>
    </row>
    <row r="24" spans="1:8" x14ac:dyDescent="0.35">
      <c r="A24" s="113"/>
      <c r="B24" s="9" t="s">
        <v>302</v>
      </c>
      <c r="C24" s="56" t="s">
        <v>405</v>
      </c>
      <c r="D24" s="97">
        <v>250</v>
      </c>
      <c r="E24" s="23"/>
      <c r="F24" s="10" t="s">
        <v>16</v>
      </c>
      <c r="G24" s="149">
        <f t="shared" si="0"/>
        <v>0</v>
      </c>
      <c r="H24" s="9"/>
    </row>
    <row r="25" spans="1:8" x14ac:dyDescent="0.35">
      <c r="A25" s="113"/>
      <c r="B25" s="11" t="s">
        <v>301</v>
      </c>
      <c r="C25" s="56" t="s">
        <v>405</v>
      </c>
      <c r="D25" s="97">
        <v>500</v>
      </c>
      <c r="E25" s="23"/>
      <c r="F25" s="10" t="s">
        <v>16</v>
      </c>
      <c r="G25" s="149">
        <f t="shared" si="0"/>
        <v>0</v>
      </c>
      <c r="H25" s="9"/>
    </row>
    <row r="26" spans="1:8" x14ac:dyDescent="0.35">
      <c r="A26" s="113"/>
      <c r="B26" s="9" t="s">
        <v>303</v>
      </c>
      <c r="C26" s="56" t="s">
        <v>405</v>
      </c>
      <c r="D26" s="97">
        <v>50</v>
      </c>
      <c r="E26" s="23"/>
      <c r="F26" s="10" t="s">
        <v>16</v>
      </c>
      <c r="G26" s="149">
        <f t="shared" si="0"/>
        <v>0</v>
      </c>
      <c r="H26" s="9"/>
    </row>
    <row r="27" spans="1:8" x14ac:dyDescent="0.35">
      <c r="A27" s="113"/>
      <c r="B27" s="9" t="s">
        <v>305</v>
      </c>
      <c r="C27" s="56" t="s">
        <v>405</v>
      </c>
      <c r="D27" s="97">
        <v>25</v>
      </c>
      <c r="E27" s="23"/>
      <c r="F27" s="10" t="s">
        <v>16</v>
      </c>
      <c r="G27" s="149">
        <f t="shared" si="0"/>
        <v>0</v>
      </c>
      <c r="H27" s="9"/>
    </row>
    <row r="28" spans="1:8" ht="113.25" x14ac:dyDescent="0.35">
      <c r="A28" s="113"/>
      <c r="B28" s="103" t="s">
        <v>289</v>
      </c>
      <c r="C28" s="226" t="s">
        <v>405</v>
      </c>
      <c r="D28" s="100">
        <v>200</v>
      </c>
      <c r="E28" s="101"/>
      <c r="F28" s="102" t="s">
        <v>16</v>
      </c>
      <c r="G28" s="149">
        <f t="shared" si="0"/>
        <v>0</v>
      </c>
      <c r="H28" s="236" t="s">
        <v>286</v>
      </c>
    </row>
    <row r="29" spans="1:8" x14ac:dyDescent="0.35">
      <c r="A29" s="113"/>
      <c r="B29" s="103" t="s">
        <v>290</v>
      </c>
      <c r="C29" s="226" t="s">
        <v>405</v>
      </c>
      <c r="D29" s="100">
        <v>10</v>
      </c>
      <c r="E29" s="101"/>
      <c r="F29" s="102" t="s">
        <v>287</v>
      </c>
      <c r="G29" s="149">
        <f t="shared" si="0"/>
        <v>0</v>
      </c>
      <c r="H29" s="82"/>
    </row>
    <row r="30" spans="1:8" x14ac:dyDescent="0.35">
      <c r="A30" s="113"/>
      <c r="B30" s="9" t="s">
        <v>291</v>
      </c>
      <c r="C30" s="226" t="s">
        <v>405</v>
      </c>
      <c r="D30" s="97">
        <v>100</v>
      </c>
      <c r="E30" s="23"/>
      <c r="F30" s="10" t="s">
        <v>16</v>
      </c>
      <c r="G30" s="149">
        <f t="shared" si="0"/>
        <v>0</v>
      </c>
      <c r="H30" s="9"/>
    </row>
    <row r="31" spans="1:8" x14ac:dyDescent="0.35">
      <c r="A31" s="113"/>
      <c r="B31" s="9" t="s">
        <v>292</v>
      </c>
      <c r="C31" s="226" t="s">
        <v>405</v>
      </c>
      <c r="D31" s="97">
        <v>250</v>
      </c>
      <c r="E31" s="23"/>
      <c r="F31" s="10" t="s">
        <v>17</v>
      </c>
      <c r="G31" s="149">
        <f t="shared" si="0"/>
        <v>0</v>
      </c>
      <c r="H31" s="9"/>
    </row>
    <row r="32" spans="1:8" x14ac:dyDescent="0.35">
      <c r="A32" s="114"/>
      <c r="B32" s="6" t="s">
        <v>293</v>
      </c>
      <c r="C32" s="226" t="s">
        <v>405</v>
      </c>
      <c r="D32" s="98">
        <v>25</v>
      </c>
      <c r="E32" s="26"/>
      <c r="F32" s="38" t="s">
        <v>17</v>
      </c>
      <c r="G32" s="150">
        <f t="shared" si="0"/>
        <v>0</v>
      </c>
      <c r="H32" s="6"/>
    </row>
    <row r="33" spans="1:8" ht="42" x14ac:dyDescent="0.35">
      <c r="A33" s="113">
        <v>6</v>
      </c>
      <c r="B33" s="84" t="s">
        <v>310</v>
      </c>
      <c r="C33" s="229"/>
      <c r="D33" s="97"/>
      <c r="E33" s="23"/>
      <c r="F33" s="10"/>
      <c r="G33" s="149">
        <f t="shared" si="0"/>
        <v>0</v>
      </c>
      <c r="H33" s="9"/>
    </row>
    <row r="34" spans="1:8" x14ac:dyDescent="0.35">
      <c r="A34" s="113"/>
      <c r="B34" s="9" t="s">
        <v>288</v>
      </c>
      <c r="C34" s="56" t="s">
        <v>405</v>
      </c>
      <c r="D34" s="97">
        <v>250000</v>
      </c>
      <c r="E34" s="23"/>
      <c r="F34" s="10" t="s">
        <v>24</v>
      </c>
      <c r="G34" s="149">
        <f t="shared" si="0"/>
        <v>0</v>
      </c>
      <c r="H34" s="9"/>
    </row>
    <row r="35" spans="1:8" x14ac:dyDescent="0.35">
      <c r="A35" s="113"/>
      <c r="B35" s="9" t="s">
        <v>302</v>
      </c>
      <c r="C35" s="56" t="s">
        <v>405</v>
      </c>
      <c r="D35" s="97">
        <v>200</v>
      </c>
      <c r="E35" s="23"/>
      <c r="F35" s="10" t="s">
        <v>16</v>
      </c>
      <c r="G35" s="149">
        <f t="shared" si="0"/>
        <v>0</v>
      </c>
      <c r="H35" s="9"/>
    </row>
    <row r="36" spans="1:8" x14ac:dyDescent="0.35">
      <c r="A36" s="113"/>
      <c r="B36" s="11" t="s">
        <v>301</v>
      </c>
      <c r="C36" s="56" t="s">
        <v>405</v>
      </c>
      <c r="D36" s="97">
        <v>250</v>
      </c>
      <c r="E36" s="23"/>
      <c r="F36" s="10" t="s">
        <v>16</v>
      </c>
      <c r="G36" s="149">
        <f t="shared" si="0"/>
        <v>0</v>
      </c>
      <c r="H36" s="9"/>
    </row>
    <row r="37" spans="1:8" x14ac:dyDescent="0.35">
      <c r="A37" s="113"/>
      <c r="B37" s="9" t="s">
        <v>303</v>
      </c>
      <c r="C37" s="56" t="s">
        <v>405</v>
      </c>
      <c r="D37" s="97">
        <v>250</v>
      </c>
      <c r="E37" s="23"/>
      <c r="F37" s="10" t="s">
        <v>16</v>
      </c>
      <c r="G37" s="149">
        <f t="shared" si="0"/>
        <v>0</v>
      </c>
      <c r="H37" s="9"/>
    </row>
    <row r="38" spans="1:8" x14ac:dyDescent="0.35">
      <c r="A38" s="113"/>
      <c r="B38" s="9" t="s">
        <v>305</v>
      </c>
      <c r="C38" s="56" t="s">
        <v>405</v>
      </c>
      <c r="D38" s="97">
        <v>25</v>
      </c>
      <c r="E38" s="23"/>
      <c r="F38" s="10" t="s">
        <v>16</v>
      </c>
      <c r="G38" s="149">
        <f t="shared" si="0"/>
        <v>0</v>
      </c>
      <c r="H38" s="9"/>
    </row>
    <row r="39" spans="1:8" ht="113.25" x14ac:dyDescent="0.35">
      <c r="A39" s="113"/>
      <c r="B39" s="103" t="s">
        <v>289</v>
      </c>
      <c r="C39" s="226" t="s">
        <v>405</v>
      </c>
      <c r="D39" s="100">
        <v>500</v>
      </c>
      <c r="E39" s="101"/>
      <c r="F39" s="102" t="s">
        <v>16</v>
      </c>
      <c r="G39" s="149">
        <f t="shared" si="0"/>
        <v>0</v>
      </c>
      <c r="H39" s="236" t="s">
        <v>306</v>
      </c>
    </row>
    <row r="40" spans="1:8" x14ac:dyDescent="0.35">
      <c r="A40" s="113"/>
      <c r="B40" s="103" t="s">
        <v>290</v>
      </c>
      <c r="C40" s="226" t="s">
        <v>405</v>
      </c>
      <c r="D40" s="97">
        <v>5</v>
      </c>
      <c r="E40" s="23"/>
      <c r="F40" s="102" t="s">
        <v>287</v>
      </c>
      <c r="G40" s="149">
        <f t="shared" si="0"/>
        <v>0</v>
      </c>
      <c r="H40" s="9"/>
    </row>
    <row r="41" spans="1:8" x14ac:dyDescent="0.35">
      <c r="A41" s="113"/>
      <c r="B41" s="9" t="s">
        <v>291</v>
      </c>
      <c r="C41" s="226" t="s">
        <v>405</v>
      </c>
      <c r="D41" s="97">
        <v>50</v>
      </c>
      <c r="E41" s="23"/>
      <c r="F41" s="10" t="s">
        <v>16</v>
      </c>
      <c r="G41" s="149">
        <f t="shared" si="0"/>
        <v>0</v>
      </c>
      <c r="H41" s="9"/>
    </row>
    <row r="42" spans="1:8" x14ac:dyDescent="0.35">
      <c r="A42" s="113"/>
      <c r="B42" s="9" t="s">
        <v>292</v>
      </c>
      <c r="C42" s="226" t="s">
        <v>405</v>
      </c>
      <c r="D42" s="97">
        <v>25</v>
      </c>
      <c r="E42" s="23"/>
      <c r="F42" s="10" t="s">
        <v>17</v>
      </c>
      <c r="G42" s="149">
        <f t="shared" si="0"/>
        <v>0</v>
      </c>
      <c r="H42" s="9"/>
    </row>
    <row r="43" spans="1:8" x14ac:dyDescent="0.35">
      <c r="A43" s="114"/>
      <c r="B43" s="6" t="s">
        <v>293</v>
      </c>
      <c r="C43" s="57" t="s">
        <v>405</v>
      </c>
      <c r="D43" s="98">
        <v>10</v>
      </c>
      <c r="E43" s="26"/>
      <c r="F43" s="38" t="s">
        <v>17</v>
      </c>
      <c r="G43" s="150">
        <f t="shared" si="0"/>
        <v>0</v>
      </c>
      <c r="H43" s="6"/>
    </row>
    <row r="44" spans="1:8" x14ac:dyDescent="0.35">
      <c r="A44" s="113">
        <v>7</v>
      </c>
      <c r="B44" s="84" t="s">
        <v>309</v>
      </c>
      <c r="C44" s="227"/>
      <c r="D44" s="97"/>
      <c r="E44" s="23"/>
      <c r="F44" s="10"/>
      <c r="G44" s="149">
        <f t="shared" si="0"/>
        <v>0</v>
      </c>
      <c r="H44" s="9"/>
    </row>
    <row r="45" spans="1:8" x14ac:dyDescent="0.35">
      <c r="A45" s="113"/>
      <c r="B45" s="9" t="s">
        <v>288</v>
      </c>
      <c r="C45" s="56" t="s">
        <v>405</v>
      </c>
      <c r="D45" s="97">
        <v>100000</v>
      </c>
      <c r="E45" s="23"/>
      <c r="F45" s="10" t="s">
        <v>24</v>
      </c>
      <c r="G45" s="149">
        <f t="shared" si="0"/>
        <v>0</v>
      </c>
      <c r="H45" s="9"/>
    </row>
    <row r="46" spans="1:8" x14ac:dyDescent="0.35">
      <c r="A46" s="113"/>
      <c r="B46" s="9" t="s">
        <v>302</v>
      </c>
      <c r="C46" s="56" t="s">
        <v>405</v>
      </c>
      <c r="D46" s="97">
        <v>500</v>
      </c>
      <c r="E46" s="23"/>
      <c r="F46" s="10" t="s">
        <v>16</v>
      </c>
      <c r="G46" s="149">
        <f t="shared" si="0"/>
        <v>0</v>
      </c>
      <c r="H46" s="9"/>
    </row>
    <row r="47" spans="1:8" x14ac:dyDescent="0.35">
      <c r="A47" s="113"/>
      <c r="B47" s="11" t="s">
        <v>301</v>
      </c>
      <c r="C47" s="56" t="s">
        <v>405</v>
      </c>
      <c r="D47" s="97">
        <v>250</v>
      </c>
      <c r="E47" s="23"/>
      <c r="F47" s="10" t="s">
        <v>16</v>
      </c>
      <c r="G47" s="149">
        <f t="shared" si="0"/>
        <v>0</v>
      </c>
      <c r="H47" s="9"/>
    </row>
    <row r="48" spans="1:8" x14ac:dyDescent="0.35">
      <c r="A48" s="113"/>
      <c r="B48" s="9" t="s">
        <v>303</v>
      </c>
      <c r="C48" s="56" t="s">
        <v>405</v>
      </c>
      <c r="D48" s="97">
        <v>125</v>
      </c>
      <c r="E48" s="23"/>
      <c r="F48" s="10" t="s">
        <v>16</v>
      </c>
      <c r="G48" s="149">
        <f t="shared" si="0"/>
        <v>0</v>
      </c>
      <c r="H48" s="9"/>
    </row>
    <row r="49" spans="1:8" x14ac:dyDescent="0.35">
      <c r="A49" s="113"/>
      <c r="B49" s="9" t="s">
        <v>305</v>
      </c>
      <c r="C49" s="56" t="s">
        <v>405</v>
      </c>
      <c r="D49" s="97">
        <v>25</v>
      </c>
      <c r="E49" s="23"/>
      <c r="F49" s="10" t="s">
        <v>16</v>
      </c>
      <c r="G49" s="149">
        <f t="shared" si="0"/>
        <v>0</v>
      </c>
      <c r="H49" s="9"/>
    </row>
    <row r="50" spans="1:8" ht="113.25" x14ac:dyDescent="0.35">
      <c r="A50" s="113"/>
      <c r="B50" s="103" t="s">
        <v>289</v>
      </c>
      <c r="C50" s="226" t="s">
        <v>405</v>
      </c>
      <c r="D50" s="100">
        <v>250</v>
      </c>
      <c r="E50" s="121"/>
      <c r="F50" s="102" t="s">
        <v>16</v>
      </c>
      <c r="G50" s="149">
        <f t="shared" si="0"/>
        <v>0</v>
      </c>
      <c r="H50" s="236" t="s">
        <v>307</v>
      </c>
    </row>
    <row r="51" spans="1:8" x14ac:dyDescent="0.35">
      <c r="A51" s="113"/>
      <c r="B51" s="103" t="s">
        <v>290</v>
      </c>
      <c r="C51" s="226" t="s">
        <v>405</v>
      </c>
      <c r="D51" s="97">
        <v>25</v>
      </c>
      <c r="E51" s="23"/>
      <c r="F51" s="102" t="s">
        <v>287</v>
      </c>
      <c r="G51" s="149">
        <f t="shared" si="0"/>
        <v>0</v>
      </c>
      <c r="H51" s="82"/>
    </row>
    <row r="52" spans="1:8" x14ac:dyDescent="0.35">
      <c r="A52" s="113"/>
      <c r="B52" s="9" t="s">
        <v>291</v>
      </c>
      <c r="C52" s="226" t="s">
        <v>405</v>
      </c>
      <c r="D52" s="97">
        <v>100</v>
      </c>
      <c r="E52" s="23"/>
      <c r="F52" s="10" t="s">
        <v>16</v>
      </c>
      <c r="G52" s="149">
        <f t="shared" si="0"/>
        <v>0</v>
      </c>
      <c r="H52" s="82"/>
    </row>
    <row r="53" spans="1:8" x14ac:dyDescent="0.35">
      <c r="A53" s="113"/>
      <c r="B53" s="9" t="s">
        <v>292</v>
      </c>
      <c r="C53" s="226" t="s">
        <v>405</v>
      </c>
      <c r="D53" s="97">
        <v>25</v>
      </c>
      <c r="E53" s="23"/>
      <c r="F53" s="10" t="s">
        <v>17</v>
      </c>
      <c r="G53" s="149">
        <f t="shared" si="0"/>
        <v>0</v>
      </c>
      <c r="H53" s="82"/>
    </row>
    <row r="54" spans="1:8" x14ac:dyDescent="0.35">
      <c r="A54" s="114"/>
      <c r="B54" s="6" t="s">
        <v>293</v>
      </c>
      <c r="C54" s="57" t="s">
        <v>405</v>
      </c>
      <c r="D54" s="98">
        <v>5</v>
      </c>
      <c r="E54" s="26"/>
      <c r="F54" s="38" t="s">
        <v>17</v>
      </c>
      <c r="G54" s="158">
        <f t="shared" si="0"/>
        <v>0</v>
      </c>
      <c r="H54" s="82"/>
    </row>
    <row r="55" spans="1:8" ht="22.5" customHeight="1" x14ac:dyDescent="0.35">
      <c r="A55" s="151">
        <v>8</v>
      </c>
      <c r="B55" s="122" t="s">
        <v>308</v>
      </c>
      <c r="C55" s="228"/>
      <c r="D55" s="97"/>
      <c r="E55" s="23"/>
      <c r="F55" s="10"/>
      <c r="G55" s="149">
        <f t="shared" si="0"/>
        <v>0</v>
      </c>
      <c r="H55" s="276" t="s">
        <v>332</v>
      </c>
    </row>
    <row r="56" spans="1:8" ht="22.5" customHeight="1" x14ac:dyDescent="0.35">
      <c r="A56" s="151"/>
      <c r="B56" s="9" t="s">
        <v>312</v>
      </c>
      <c r="C56" s="56" t="s">
        <v>405</v>
      </c>
      <c r="D56" s="97">
        <v>7</v>
      </c>
      <c r="E56" s="23"/>
      <c r="F56" s="10" t="s">
        <v>259</v>
      </c>
      <c r="G56" s="149">
        <f t="shared" si="0"/>
        <v>0</v>
      </c>
      <c r="H56" s="277"/>
    </row>
    <row r="57" spans="1:8" ht="22.5" customHeight="1" x14ac:dyDescent="0.35">
      <c r="A57" s="151"/>
      <c r="B57" s="9" t="s">
        <v>313</v>
      </c>
      <c r="C57" s="56" t="s">
        <v>405</v>
      </c>
      <c r="D57" s="97">
        <v>3</v>
      </c>
      <c r="E57" s="26"/>
      <c r="F57" s="38" t="s">
        <v>259</v>
      </c>
      <c r="G57" s="149">
        <f t="shared" si="0"/>
        <v>0</v>
      </c>
      <c r="H57" s="277"/>
    </row>
    <row r="58" spans="1:8" ht="42" x14ac:dyDescent="0.35">
      <c r="A58" s="151">
        <v>9</v>
      </c>
      <c r="B58" s="154" t="s">
        <v>25</v>
      </c>
      <c r="C58" s="229"/>
      <c r="D58" s="155"/>
      <c r="E58" s="23"/>
      <c r="F58" s="10"/>
      <c r="G58" s="149">
        <f t="shared" si="0"/>
        <v>0</v>
      </c>
      <c r="H58" s="277"/>
    </row>
    <row r="59" spans="1:8" x14ac:dyDescent="0.35">
      <c r="A59" s="113"/>
      <c r="B59" s="9" t="s">
        <v>312</v>
      </c>
      <c r="C59" s="56" t="s">
        <v>405</v>
      </c>
      <c r="D59" s="97">
        <v>5</v>
      </c>
      <c r="E59" s="23"/>
      <c r="F59" s="10" t="s">
        <v>259</v>
      </c>
      <c r="G59" s="149">
        <f t="shared" si="0"/>
        <v>0</v>
      </c>
      <c r="H59" s="277"/>
    </row>
    <row r="60" spans="1:8" x14ac:dyDescent="0.35">
      <c r="A60" s="113"/>
      <c r="B60" s="9" t="s">
        <v>313</v>
      </c>
      <c r="C60" s="56" t="s">
        <v>405</v>
      </c>
      <c r="D60" s="97">
        <v>2</v>
      </c>
      <c r="E60" s="23"/>
      <c r="F60" s="10" t="s">
        <v>259</v>
      </c>
      <c r="G60" s="149">
        <f t="shared" si="0"/>
        <v>0</v>
      </c>
      <c r="H60" s="277"/>
    </row>
    <row r="61" spans="1:8" ht="42" customHeight="1" x14ac:dyDescent="0.35">
      <c r="A61" s="117">
        <v>10</v>
      </c>
      <c r="B61" s="126" t="s">
        <v>26</v>
      </c>
      <c r="C61" s="4"/>
      <c r="D61" s="128">
        <v>2</v>
      </c>
      <c r="E61" s="129"/>
      <c r="F61" s="130" t="s">
        <v>259</v>
      </c>
      <c r="G61" s="150">
        <f t="shared" si="0"/>
        <v>0</v>
      </c>
      <c r="H61" s="282"/>
    </row>
    <row r="62" spans="1:8" ht="42" customHeight="1" x14ac:dyDescent="0.35">
      <c r="A62" s="117">
        <v>11</v>
      </c>
      <c r="B62" s="127" t="s">
        <v>415</v>
      </c>
      <c r="C62" s="4"/>
      <c r="D62" s="128">
        <v>20</v>
      </c>
      <c r="E62" s="129"/>
      <c r="F62" s="130" t="s">
        <v>27</v>
      </c>
      <c r="G62" s="150">
        <f>E62*D62</f>
        <v>0</v>
      </c>
      <c r="H62" s="124"/>
    </row>
    <row r="63" spans="1:8" ht="42" customHeight="1" x14ac:dyDescent="0.35">
      <c r="A63" s="117">
        <v>12</v>
      </c>
      <c r="B63" s="127" t="s">
        <v>416</v>
      </c>
      <c r="C63" s="265" t="s">
        <v>405</v>
      </c>
      <c r="D63" s="128">
        <v>100</v>
      </c>
      <c r="E63" s="129"/>
      <c r="F63" s="130" t="s">
        <v>44</v>
      </c>
      <c r="G63" s="156">
        <f t="shared" si="0"/>
        <v>0</v>
      </c>
      <c r="H63" s="124"/>
    </row>
    <row r="64" spans="1:8" ht="42" customHeight="1" x14ac:dyDescent="0.35">
      <c r="A64" s="117">
        <v>13</v>
      </c>
      <c r="B64" s="127" t="s">
        <v>417</v>
      </c>
      <c r="C64" s="230">
        <v>1</v>
      </c>
      <c r="D64" s="128">
        <v>100</v>
      </c>
      <c r="E64" s="129">
        <v>1</v>
      </c>
      <c r="F64" s="130" t="s">
        <v>44</v>
      </c>
      <c r="G64" s="150">
        <f>E64*D64</f>
        <v>100</v>
      </c>
      <c r="H64" s="124"/>
    </row>
    <row r="65" spans="1:8" ht="21" customHeight="1" x14ac:dyDescent="0.35">
      <c r="A65" s="151">
        <v>14</v>
      </c>
      <c r="B65" s="125" t="s">
        <v>314</v>
      </c>
      <c r="C65" s="231"/>
      <c r="D65" s="131"/>
      <c r="E65" s="132"/>
      <c r="F65" s="133"/>
      <c r="G65" s="149">
        <f t="shared" si="0"/>
        <v>0</v>
      </c>
      <c r="H65" s="288" t="s">
        <v>333</v>
      </c>
    </row>
    <row r="66" spans="1:8" ht="24.75" customHeight="1" x14ac:dyDescent="0.35">
      <c r="A66" s="151"/>
      <c r="B66" s="134" t="s">
        <v>315</v>
      </c>
      <c r="C66" s="56" t="s">
        <v>405</v>
      </c>
      <c r="D66" s="131">
        <v>50</v>
      </c>
      <c r="E66" s="132"/>
      <c r="F66" s="133" t="s">
        <v>16</v>
      </c>
      <c r="G66" s="149">
        <f t="shared" si="0"/>
        <v>0</v>
      </c>
      <c r="H66" s="289"/>
    </row>
    <row r="67" spans="1:8" ht="24.75" customHeight="1" x14ac:dyDescent="0.35">
      <c r="A67" s="153"/>
      <c r="B67" s="135" t="s">
        <v>316</v>
      </c>
      <c r="C67" s="56" t="s">
        <v>405</v>
      </c>
      <c r="D67" s="136">
        <v>1</v>
      </c>
      <c r="E67" s="137"/>
      <c r="F67" s="138" t="s">
        <v>259</v>
      </c>
      <c r="G67" s="150">
        <f t="shared" si="0"/>
        <v>0</v>
      </c>
      <c r="H67" s="290"/>
    </row>
    <row r="68" spans="1:8" x14ac:dyDescent="0.35">
      <c r="A68" s="151">
        <v>15</v>
      </c>
      <c r="B68" s="75" t="s">
        <v>317</v>
      </c>
      <c r="C68" s="233"/>
      <c r="D68" s="97"/>
      <c r="E68" s="23"/>
      <c r="F68" s="10"/>
      <c r="G68" s="149">
        <f t="shared" si="0"/>
        <v>0</v>
      </c>
      <c r="H68" s="9"/>
    </row>
    <row r="69" spans="1:8" x14ac:dyDescent="0.35">
      <c r="A69" s="151"/>
      <c r="B69" s="9" t="s">
        <v>288</v>
      </c>
      <c r="C69" s="56" t="s">
        <v>405</v>
      </c>
      <c r="D69" s="97">
        <v>5000</v>
      </c>
      <c r="E69" s="23"/>
      <c r="F69" s="10" t="s">
        <v>24</v>
      </c>
      <c r="G69" s="149">
        <f t="shared" si="0"/>
        <v>0</v>
      </c>
      <c r="H69" s="9"/>
    </row>
    <row r="70" spans="1:8" x14ac:dyDescent="0.35">
      <c r="A70" s="151"/>
      <c r="B70" s="9" t="s">
        <v>318</v>
      </c>
      <c r="C70" s="56" t="s">
        <v>405</v>
      </c>
      <c r="D70" s="97">
        <v>100</v>
      </c>
      <c r="E70" s="23"/>
      <c r="F70" s="10" t="s">
        <v>16</v>
      </c>
      <c r="G70" s="149">
        <f t="shared" si="0"/>
        <v>0</v>
      </c>
      <c r="H70" s="9"/>
    </row>
    <row r="71" spans="1:8" x14ac:dyDescent="0.35">
      <c r="A71" s="151"/>
      <c r="B71" s="11" t="s">
        <v>319</v>
      </c>
      <c r="C71" s="56" t="s">
        <v>405</v>
      </c>
      <c r="D71" s="97">
        <v>40</v>
      </c>
      <c r="E71" s="23"/>
      <c r="F71" s="10" t="s">
        <v>16</v>
      </c>
      <c r="G71" s="149">
        <f t="shared" si="0"/>
        <v>0</v>
      </c>
      <c r="H71" s="9"/>
    </row>
    <row r="72" spans="1:8" x14ac:dyDescent="0.35">
      <c r="A72" s="151"/>
      <c r="B72" s="11" t="s">
        <v>320</v>
      </c>
      <c r="C72" s="56" t="s">
        <v>405</v>
      </c>
      <c r="D72" s="97">
        <v>1000</v>
      </c>
      <c r="E72" s="23"/>
      <c r="F72" s="10" t="s">
        <v>16</v>
      </c>
      <c r="G72" s="149">
        <f t="shared" si="0"/>
        <v>0</v>
      </c>
      <c r="H72" s="9"/>
    </row>
    <row r="73" spans="1:8" x14ac:dyDescent="0.35">
      <c r="A73" s="113"/>
      <c r="B73" s="11" t="s">
        <v>321</v>
      </c>
      <c r="C73" s="56" t="s">
        <v>405</v>
      </c>
      <c r="D73" s="97">
        <v>50</v>
      </c>
      <c r="E73" s="23"/>
      <c r="F73" s="10" t="s">
        <v>16</v>
      </c>
      <c r="G73" s="149">
        <f t="shared" ref="G73:G80" si="1">+D73*E73</f>
        <v>0</v>
      </c>
      <c r="H73" s="9"/>
    </row>
    <row r="74" spans="1:8" x14ac:dyDescent="0.35">
      <c r="A74" s="113"/>
      <c r="B74" s="105" t="s">
        <v>304</v>
      </c>
      <c r="C74" s="56" t="s">
        <v>405</v>
      </c>
      <c r="D74" s="97">
        <v>5</v>
      </c>
      <c r="E74" s="23"/>
      <c r="F74" s="10" t="s">
        <v>16</v>
      </c>
      <c r="G74" s="149">
        <f t="shared" si="1"/>
        <v>0</v>
      </c>
      <c r="H74" s="9"/>
    </row>
    <row r="75" spans="1:8" ht="61.5" x14ac:dyDescent="0.35">
      <c r="A75" s="114"/>
      <c r="B75" s="139" t="s">
        <v>322</v>
      </c>
      <c r="C75" s="56" t="s">
        <v>405</v>
      </c>
      <c r="D75" s="140">
        <v>500</v>
      </c>
      <c r="E75" s="26"/>
      <c r="F75" s="142" t="s">
        <v>16</v>
      </c>
      <c r="G75" s="150">
        <f t="shared" si="1"/>
        <v>0</v>
      </c>
      <c r="H75" s="237" t="s">
        <v>306</v>
      </c>
    </row>
    <row r="76" spans="1:8" ht="42" x14ac:dyDescent="0.35">
      <c r="A76" s="151">
        <v>16</v>
      </c>
      <c r="B76" s="104" t="s">
        <v>323</v>
      </c>
      <c r="C76" s="232"/>
      <c r="D76" s="97"/>
      <c r="E76" s="23"/>
      <c r="F76" s="10"/>
      <c r="G76" s="149"/>
      <c r="H76" s="285" t="s">
        <v>334</v>
      </c>
    </row>
    <row r="77" spans="1:8" x14ac:dyDescent="0.35">
      <c r="A77" s="113"/>
      <c r="B77" s="9" t="s">
        <v>324</v>
      </c>
      <c r="C77" s="56" t="s">
        <v>405</v>
      </c>
      <c r="D77" s="97">
        <v>5</v>
      </c>
      <c r="E77" s="23"/>
      <c r="F77" s="10" t="s">
        <v>259</v>
      </c>
      <c r="G77" s="149">
        <f t="shared" si="1"/>
        <v>0</v>
      </c>
      <c r="H77" s="286"/>
    </row>
    <row r="78" spans="1:8" x14ac:dyDescent="0.35">
      <c r="A78" s="113"/>
      <c r="B78" s="9" t="s">
        <v>325</v>
      </c>
      <c r="C78" s="56" t="s">
        <v>405</v>
      </c>
      <c r="D78" s="97">
        <v>3</v>
      </c>
      <c r="E78" s="23"/>
      <c r="F78" s="10" t="s">
        <v>259</v>
      </c>
      <c r="G78" s="149">
        <f t="shared" si="1"/>
        <v>0</v>
      </c>
      <c r="H78" s="286"/>
    </row>
    <row r="79" spans="1:8" x14ac:dyDescent="0.35">
      <c r="A79" s="113"/>
      <c r="B79" s="105" t="s">
        <v>326</v>
      </c>
      <c r="C79" s="56" t="s">
        <v>405</v>
      </c>
      <c r="D79" s="97">
        <v>3</v>
      </c>
      <c r="E79" s="23"/>
      <c r="F79" s="10" t="s">
        <v>259</v>
      </c>
      <c r="G79" s="149">
        <f t="shared" si="1"/>
        <v>0</v>
      </c>
      <c r="H79" s="286"/>
    </row>
    <row r="80" spans="1:8" x14ac:dyDescent="0.35">
      <c r="A80" s="114"/>
      <c r="B80" s="139" t="s">
        <v>327</v>
      </c>
      <c r="C80" s="56" t="s">
        <v>405</v>
      </c>
      <c r="D80" s="140">
        <v>5</v>
      </c>
      <c r="E80" s="141"/>
      <c r="F80" s="142" t="s">
        <v>259</v>
      </c>
      <c r="G80" s="150">
        <f t="shared" si="1"/>
        <v>0</v>
      </c>
      <c r="H80" s="287"/>
    </row>
    <row r="81" spans="1:7" ht="21.75" thickBot="1" x14ac:dyDescent="0.4">
      <c r="B81" s="283" t="s">
        <v>7</v>
      </c>
      <c r="C81" s="283"/>
      <c r="D81" s="283"/>
      <c r="E81" s="283"/>
      <c r="F81" s="284"/>
      <c r="G81" s="172">
        <f>SUM(G6:G80)</f>
        <v>56780</v>
      </c>
    </row>
    <row r="82" spans="1:7" ht="21.75" thickTop="1" x14ac:dyDescent="0.35">
      <c r="B82" s="235" t="s">
        <v>426</v>
      </c>
      <c r="C82" s="263"/>
      <c r="D82" s="263"/>
      <c r="E82" s="263"/>
      <c r="F82" s="263"/>
      <c r="G82" s="169"/>
    </row>
    <row r="83" spans="1:7" x14ac:dyDescent="0.35">
      <c r="B83" s="235"/>
      <c r="D83" s="3"/>
    </row>
    <row r="84" spans="1:7" x14ac:dyDescent="0.35">
      <c r="B84" s="263"/>
      <c r="C84" s="263"/>
      <c r="D84" s="234" t="s">
        <v>406</v>
      </c>
      <c r="E84" s="263"/>
      <c r="F84" s="263"/>
      <c r="G84" s="13"/>
    </row>
    <row r="85" spans="1:7" x14ac:dyDescent="0.35">
      <c r="D85" s="99" t="s">
        <v>418</v>
      </c>
    </row>
    <row r="86" spans="1:7" x14ac:dyDescent="0.35">
      <c r="B86" s="14"/>
      <c r="C86" s="267"/>
      <c r="D86" s="99" t="s">
        <v>407</v>
      </c>
    </row>
    <row r="88" spans="1:7" x14ac:dyDescent="0.35">
      <c r="D88" s="99" t="s">
        <v>411</v>
      </c>
    </row>
    <row r="89" spans="1:7" x14ac:dyDescent="0.35">
      <c r="A89" s="3"/>
    </row>
    <row r="90" spans="1:7" x14ac:dyDescent="0.35">
      <c r="A90" s="3"/>
      <c r="D90" s="99" t="s">
        <v>410</v>
      </c>
    </row>
    <row r="91" spans="1:7" x14ac:dyDescent="0.35">
      <c r="A91" s="3"/>
    </row>
    <row r="92" spans="1:7" x14ac:dyDescent="0.35">
      <c r="D92" s="99" t="s">
        <v>412</v>
      </c>
      <c r="F92" s="63"/>
    </row>
  </sheetData>
  <mergeCells count="8">
    <mergeCell ref="H76:H80"/>
    <mergeCell ref="B81:F81"/>
    <mergeCell ref="A1:H1"/>
    <mergeCell ref="B2:H2"/>
    <mergeCell ref="B4:H4"/>
    <mergeCell ref="E5:F5"/>
    <mergeCell ref="H55:H61"/>
    <mergeCell ref="H65:H67"/>
  </mergeCells>
  <pageMargins left="0.35433070866141736" right="0.15748031496062992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2"/>
  <sheetViews>
    <sheetView tabSelected="1" zoomScale="80" zoomScaleNormal="80" zoomScaleSheetLayoutView="99" workbookViewId="0">
      <selection activeCell="B2" sqref="B2:H2"/>
    </sheetView>
  </sheetViews>
  <sheetFormatPr defaultColWidth="9.140625" defaultRowHeight="21" x14ac:dyDescent="0.35"/>
  <cols>
    <col min="1" max="1" width="5.5703125" style="271" bestFit="1" customWidth="1"/>
    <col min="2" max="2" width="45.28515625" style="3" customWidth="1"/>
    <col min="3" max="3" width="11.5703125" style="273" customWidth="1"/>
    <col min="4" max="4" width="10.28515625" style="99" customWidth="1"/>
    <col min="5" max="5" width="6.28515625" style="3" customWidth="1"/>
    <col min="6" max="6" width="5.7109375" style="3" customWidth="1"/>
    <col min="7" max="7" width="10.85546875" style="3" customWidth="1"/>
    <col min="8" max="8" width="12.42578125" style="3" customWidth="1"/>
    <col min="9" max="9" width="18.28515625" style="3" customWidth="1"/>
    <col min="10" max="16384" width="9.140625" style="3"/>
  </cols>
  <sheetData>
    <row r="1" spans="1:10" x14ac:dyDescent="0.35">
      <c r="A1" s="279" t="s">
        <v>428</v>
      </c>
      <c r="B1" s="279"/>
      <c r="C1" s="279"/>
      <c r="D1" s="279"/>
      <c r="E1" s="279"/>
      <c r="F1" s="279"/>
      <c r="G1" s="279"/>
      <c r="H1" s="279"/>
    </row>
    <row r="2" spans="1:10" x14ac:dyDescent="0.35">
      <c r="B2" s="313" t="s">
        <v>427</v>
      </c>
      <c r="C2" s="313"/>
      <c r="D2" s="313"/>
      <c r="E2" s="313"/>
      <c r="F2" s="313"/>
      <c r="G2" s="313"/>
      <c r="H2" s="313"/>
    </row>
    <row r="3" spans="1:10" x14ac:dyDescent="0.35">
      <c r="B3" s="271"/>
      <c r="C3" s="271"/>
      <c r="D3" s="271"/>
      <c r="E3" s="271"/>
      <c r="F3" s="271"/>
      <c r="G3" s="271"/>
      <c r="H3" s="271"/>
    </row>
    <row r="4" spans="1:10" x14ac:dyDescent="0.35">
      <c r="B4" s="280"/>
      <c r="C4" s="280"/>
      <c r="D4" s="279"/>
      <c r="E4" s="279"/>
      <c r="F4" s="279"/>
      <c r="G4" s="279"/>
      <c r="H4" s="279"/>
    </row>
    <row r="5" spans="1:10" ht="59.25" customHeight="1" x14ac:dyDescent="0.35">
      <c r="A5" s="109" t="s">
        <v>294</v>
      </c>
      <c r="B5" s="110" t="s">
        <v>4</v>
      </c>
      <c r="C5" s="110" t="s">
        <v>408</v>
      </c>
      <c r="D5" s="111" t="s">
        <v>22</v>
      </c>
      <c r="E5" s="281" t="s">
        <v>8</v>
      </c>
      <c r="F5" s="281"/>
      <c r="G5" s="112" t="s">
        <v>21</v>
      </c>
      <c r="H5" s="110" t="s">
        <v>6</v>
      </c>
    </row>
    <row r="6" spans="1:10" ht="42" x14ac:dyDescent="0.35">
      <c r="A6" s="117">
        <v>1</v>
      </c>
      <c r="B6" s="123" t="s">
        <v>414</v>
      </c>
      <c r="C6" s="223">
        <f>+C11+C12+C17+C18+C64+1</f>
        <v>77</v>
      </c>
      <c r="D6" s="115">
        <v>50</v>
      </c>
      <c r="E6" s="116">
        <v>77</v>
      </c>
      <c r="F6" s="143" t="s">
        <v>27</v>
      </c>
      <c r="G6" s="147">
        <f>D6*E6</f>
        <v>3850</v>
      </c>
      <c r="H6" s="275"/>
      <c r="J6" s="238"/>
    </row>
    <row r="7" spans="1:10" x14ac:dyDescent="0.35">
      <c r="A7" s="118">
        <v>2</v>
      </c>
      <c r="B7" s="85" t="s">
        <v>328</v>
      </c>
      <c r="C7" s="224"/>
      <c r="D7" s="106"/>
      <c r="E7" s="108"/>
      <c r="F7" s="144"/>
      <c r="G7" s="148"/>
      <c r="H7" s="107"/>
    </row>
    <row r="8" spans="1:10" ht="24.75" customHeight="1" x14ac:dyDescent="0.35">
      <c r="A8" s="113"/>
      <c r="B8" s="105" t="s">
        <v>295</v>
      </c>
      <c r="C8" s="56"/>
      <c r="D8" s="119">
        <v>5000</v>
      </c>
      <c r="E8" s="120"/>
      <c r="F8" s="145" t="s">
        <v>27</v>
      </c>
      <c r="G8" s="149">
        <f>D8*E8</f>
        <v>0</v>
      </c>
      <c r="H8" s="107"/>
      <c r="I8" s="238"/>
    </row>
    <row r="9" spans="1:10" ht="24.75" customHeight="1" x14ac:dyDescent="0.35">
      <c r="A9" s="113"/>
      <c r="B9" s="105" t="s">
        <v>297</v>
      </c>
      <c r="C9" s="56"/>
      <c r="D9" s="119">
        <v>5000</v>
      </c>
      <c r="E9" s="120"/>
      <c r="F9" s="145" t="s">
        <v>27</v>
      </c>
      <c r="G9" s="149">
        <f t="shared" ref="G9:G72" si="0">+D9*E9</f>
        <v>0</v>
      </c>
      <c r="H9" s="107"/>
    </row>
    <row r="10" spans="1:10" ht="24.75" customHeight="1" x14ac:dyDescent="0.35">
      <c r="A10" s="113"/>
      <c r="B10" s="105" t="s">
        <v>298</v>
      </c>
      <c r="C10" s="56"/>
      <c r="D10" s="119">
        <v>7500</v>
      </c>
      <c r="E10" s="120"/>
      <c r="F10" s="145" t="s">
        <v>27</v>
      </c>
      <c r="G10" s="269">
        <f>D10*E10</f>
        <v>0</v>
      </c>
      <c r="H10" s="107"/>
    </row>
    <row r="11" spans="1:10" ht="24.75" customHeight="1" x14ac:dyDescent="0.35">
      <c r="A11" s="113"/>
      <c r="B11" s="105" t="s">
        <v>299</v>
      </c>
      <c r="C11" s="56">
        <v>15</v>
      </c>
      <c r="D11" s="119">
        <v>1000</v>
      </c>
      <c r="E11" s="120">
        <v>15</v>
      </c>
      <c r="F11" s="145" t="s">
        <v>27</v>
      </c>
      <c r="G11" s="149">
        <f>+D11*E11</f>
        <v>15000</v>
      </c>
      <c r="H11" s="107"/>
    </row>
    <row r="12" spans="1:10" ht="24.75" customHeight="1" x14ac:dyDescent="0.35">
      <c r="A12" s="114"/>
      <c r="B12" s="159" t="s">
        <v>300</v>
      </c>
      <c r="C12" s="57">
        <v>2</v>
      </c>
      <c r="D12" s="160">
        <v>250</v>
      </c>
      <c r="E12" s="161">
        <v>2</v>
      </c>
      <c r="F12" s="162" t="s">
        <v>27</v>
      </c>
      <c r="G12" s="150">
        <f t="shared" si="0"/>
        <v>500</v>
      </c>
      <c r="H12" s="163"/>
    </row>
    <row r="13" spans="1:10" x14ac:dyDescent="0.35">
      <c r="A13" s="151">
        <v>3</v>
      </c>
      <c r="B13" s="146" t="s">
        <v>329</v>
      </c>
      <c r="C13" s="225"/>
      <c r="D13" s="119"/>
      <c r="E13" s="120"/>
      <c r="F13" s="145"/>
      <c r="G13" s="149">
        <f t="shared" si="0"/>
        <v>0</v>
      </c>
      <c r="H13" s="107"/>
    </row>
    <row r="14" spans="1:10" ht="24.75" customHeight="1" x14ac:dyDescent="0.35">
      <c r="A14" s="113"/>
      <c r="B14" s="105" t="s">
        <v>295</v>
      </c>
      <c r="C14" s="56" t="s">
        <v>405</v>
      </c>
      <c r="D14" s="119">
        <v>1000</v>
      </c>
      <c r="E14" s="120"/>
      <c r="F14" s="145" t="s">
        <v>27</v>
      </c>
      <c r="G14" s="149">
        <f t="shared" si="0"/>
        <v>0</v>
      </c>
      <c r="H14" s="107"/>
    </row>
    <row r="15" spans="1:10" ht="24.75" customHeight="1" x14ac:dyDescent="0.35">
      <c r="A15" s="113"/>
      <c r="B15" s="105" t="s">
        <v>297</v>
      </c>
      <c r="C15" s="56"/>
      <c r="D15" s="119">
        <v>1000</v>
      </c>
      <c r="E15" s="120"/>
      <c r="F15" s="145" t="s">
        <v>27</v>
      </c>
      <c r="G15" s="149">
        <f t="shared" si="0"/>
        <v>0</v>
      </c>
      <c r="H15" s="107"/>
    </row>
    <row r="16" spans="1:10" ht="24.75" customHeight="1" x14ac:dyDescent="0.35">
      <c r="A16" s="113"/>
      <c r="B16" s="105" t="s">
        <v>298</v>
      </c>
      <c r="C16" s="56" t="s">
        <v>405</v>
      </c>
      <c r="D16" s="119">
        <v>1250</v>
      </c>
      <c r="E16" s="120"/>
      <c r="F16" s="145" t="s">
        <v>27</v>
      </c>
      <c r="G16" s="149">
        <f t="shared" si="0"/>
        <v>0</v>
      </c>
      <c r="H16" s="107"/>
    </row>
    <row r="17" spans="1:8" ht="24.75" customHeight="1" x14ac:dyDescent="0.35">
      <c r="A17" s="113"/>
      <c r="B17" s="105" t="s">
        <v>299</v>
      </c>
      <c r="C17" s="56">
        <v>38</v>
      </c>
      <c r="D17" s="119">
        <v>240</v>
      </c>
      <c r="E17" s="120">
        <v>38</v>
      </c>
      <c r="F17" s="145" t="s">
        <v>27</v>
      </c>
      <c r="G17" s="149">
        <f t="shared" si="0"/>
        <v>9120</v>
      </c>
      <c r="H17" s="107"/>
    </row>
    <row r="18" spans="1:8" ht="24.75" customHeight="1" x14ac:dyDescent="0.35">
      <c r="A18" s="164"/>
      <c r="B18" s="165" t="s">
        <v>300</v>
      </c>
      <c r="C18" s="40">
        <v>20</v>
      </c>
      <c r="D18" s="166">
        <v>50</v>
      </c>
      <c r="E18" s="161">
        <v>20</v>
      </c>
      <c r="F18" s="167" t="s">
        <v>27</v>
      </c>
      <c r="G18" s="150">
        <f t="shared" si="0"/>
        <v>1000</v>
      </c>
      <c r="H18" s="163"/>
    </row>
    <row r="19" spans="1:8" ht="63" x14ac:dyDescent="0.35">
      <c r="A19" s="151">
        <v>4</v>
      </c>
      <c r="B19" s="85" t="s">
        <v>330</v>
      </c>
      <c r="C19" s="224"/>
      <c r="D19" s="119"/>
      <c r="E19" s="120"/>
      <c r="F19" s="145"/>
      <c r="G19" s="149">
        <f t="shared" si="0"/>
        <v>0</v>
      </c>
      <c r="H19" s="107"/>
    </row>
    <row r="20" spans="1:8" x14ac:dyDescent="0.35">
      <c r="A20" s="151"/>
      <c r="B20" s="105" t="s">
        <v>296</v>
      </c>
      <c r="C20" s="56" t="s">
        <v>405</v>
      </c>
      <c r="D20" s="119">
        <v>2000</v>
      </c>
      <c r="E20" s="120"/>
      <c r="F20" s="152" t="s">
        <v>27</v>
      </c>
      <c r="G20" s="149">
        <f t="shared" si="0"/>
        <v>0</v>
      </c>
      <c r="H20" s="107"/>
    </row>
    <row r="21" spans="1:8" x14ac:dyDescent="0.35">
      <c r="A21" s="153"/>
      <c r="B21" s="37" t="s">
        <v>331</v>
      </c>
      <c r="C21" s="57"/>
      <c r="D21" s="166">
        <v>500</v>
      </c>
      <c r="E21" s="161"/>
      <c r="F21" s="167" t="s">
        <v>27</v>
      </c>
      <c r="G21" s="150">
        <f t="shared" si="0"/>
        <v>0</v>
      </c>
      <c r="H21" s="163"/>
    </row>
    <row r="22" spans="1:8" x14ac:dyDescent="0.35">
      <c r="A22" s="113">
        <v>5</v>
      </c>
      <c r="B22" s="104" t="s">
        <v>311</v>
      </c>
      <c r="C22" s="224"/>
      <c r="D22" s="97"/>
      <c r="E22" s="23"/>
      <c r="F22" s="10"/>
      <c r="G22" s="149">
        <f t="shared" si="0"/>
        <v>0</v>
      </c>
      <c r="H22" s="9"/>
    </row>
    <row r="23" spans="1:8" x14ac:dyDescent="0.35">
      <c r="A23" s="113"/>
      <c r="B23" s="9" t="s">
        <v>288</v>
      </c>
      <c r="C23" s="56" t="s">
        <v>405</v>
      </c>
      <c r="D23" s="97">
        <v>1250</v>
      </c>
      <c r="E23" s="23"/>
      <c r="F23" s="10" t="s">
        <v>24</v>
      </c>
      <c r="G23" s="149">
        <f t="shared" si="0"/>
        <v>0</v>
      </c>
      <c r="H23" s="9"/>
    </row>
    <row r="24" spans="1:8" x14ac:dyDescent="0.35">
      <c r="A24" s="113"/>
      <c r="B24" s="9" t="s">
        <v>302</v>
      </c>
      <c r="C24" s="56" t="s">
        <v>405</v>
      </c>
      <c r="D24" s="97">
        <v>250</v>
      </c>
      <c r="E24" s="23"/>
      <c r="F24" s="10" t="s">
        <v>16</v>
      </c>
      <c r="G24" s="149">
        <f t="shared" si="0"/>
        <v>0</v>
      </c>
      <c r="H24" s="9"/>
    </row>
    <row r="25" spans="1:8" x14ac:dyDescent="0.35">
      <c r="A25" s="113"/>
      <c r="B25" s="11" t="s">
        <v>301</v>
      </c>
      <c r="C25" s="56" t="s">
        <v>405</v>
      </c>
      <c r="D25" s="97">
        <v>500</v>
      </c>
      <c r="E25" s="23"/>
      <c r="F25" s="10" t="s">
        <v>16</v>
      </c>
      <c r="G25" s="149">
        <f t="shared" si="0"/>
        <v>0</v>
      </c>
      <c r="H25" s="9"/>
    </row>
    <row r="26" spans="1:8" x14ac:dyDescent="0.35">
      <c r="A26" s="113"/>
      <c r="B26" s="9" t="s">
        <v>303</v>
      </c>
      <c r="C26" s="56" t="s">
        <v>405</v>
      </c>
      <c r="D26" s="97">
        <v>50</v>
      </c>
      <c r="E26" s="23"/>
      <c r="F26" s="10" t="s">
        <v>16</v>
      </c>
      <c r="G26" s="149">
        <f t="shared" si="0"/>
        <v>0</v>
      </c>
      <c r="H26" s="9"/>
    </row>
    <row r="27" spans="1:8" x14ac:dyDescent="0.35">
      <c r="A27" s="113"/>
      <c r="B27" s="9" t="s">
        <v>305</v>
      </c>
      <c r="C27" s="56" t="s">
        <v>405</v>
      </c>
      <c r="D27" s="97">
        <v>25</v>
      </c>
      <c r="E27" s="23"/>
      <c r="F27" s="10" t="s">
        <v>16</v>
      </c>
      <c r="G27" s="149">
        <f t="shared" si="0"/>
        <v>0</v>
      </c>
      <c r="H27" s="9"/>
    </row>
    <row r="28" spans="1:8" ht="113.25" x14ac:dyDescent="0.35">
      <c r="A28" s="113"/>
      <c r="B28" s="103" t="s">
        <v>289</v>
      </c>
      <c r="C28" s="226" t="s">
        <v>405</v>
      </c>
      <c r="D28" s="100">
        <v>200</v>
      </c>
      <c r="E28" s="101"/>
      <c r="F28" s="102" t="s">
        <v>16</v>
      </c>
      <c r="G28" s="149">
        <f t="shared" si="0"/>
        <v>0</v>
      </c>
      <c r="H28" s="236" t="s">
        <v>286</v>
      </c>
    </row>
    <row r="29" spans="1:8" x14ac:dyDescent="0.35">
      <c r="A29" s="113"/>
      <c r="B29" s="103" t="s">
        <v>290</v>
      </c>
      <c r="C29" s="226" t="s">
        <v>405</v>
      </c>
      <c r="D29" s="100">
        <v>10</v>
      </c>
      <c r="E29" s="101"/>
      <c r="F29" s="102" t="s">
        <v>287</v>
      </c>
      <c r="G29" s="149">
        <f t="shared" si="0"/>
        <v>0</v>
      </c>
      <c r="H29" s="82"/>
    </row>
    <row r="30" spans="1:8" x14ac:dyDescent="0.35">
      <c r="A30" s="113"/>
      <c r="B30" s="9" t="s">
        <v>291</v>
      </c>
      <c r="C30" s="226" t="s">
        <v>405</v>
      </c>
      <c r="D30" s="97">
        <v>100</v>
      </c>
      <c r="E30" s="23"/>
      <c r="F30" s="10" t="s">
        <v>16</v>
      </c>
      <c r="G30" s="149">
        <f t="shared" si="0"/>
        <v>0</v>
      </c>
      <c r="H30" s="9"/>
    </row>
    <row r="31" spans="1:8" x14ac:dyDescent="0.35">
      <c r="A31" s="113"/>
      <c r="B31" s="9" t="s">
        <v>292</v>
      </c>
      <c r="C31" s="226" t="s">
        <v>405</v>
      </c>
      <c r="D31" s="97">
        <v>250</v>
      </c>
      <c r="E31" s="23"/>
      <c r="F31" s="10" t="s">
        <v>17</v>
      </c>
      <c r="G31" s="149">
        <f t="shared" si="0"/>
        <v>0</v>
      </c>
      <c r="H31" s="9"/>
    </row>
    <row r="32" spans="1:8" x14ac:dyDescent="0.35">
      <c r="A32" s="114"/>
      <c r="B32" s="6" t="s">
        <v>293</v>
      </c>
      <c r="C32" s="226" t="s">
        <v>405</v>
      </c>
      <c r="D32" s="98">
        <v>25</v>
      </c>
      <c r="E32" s="26"/>
      <c r="F32" s="38" t="s">
        <v>17</v>
      </c>
      <c r="G32" s="150">
        <f t="shared" si="0"/>
        <v>0</v>
      </c>
      <c r="H32" s="6"/>
    </row>
    <row r="33" spans="1:8" ht="42" x14ac:dyDescent="0.35">
      <c r="A33" s="113">
        <v>6</v>
      </c>
      <c r="B33" s="84" t="s">
        <v>310</v>
      </c>
      <c r="C33" s="229"/>
      <c r="D33" s="97"/>
      <c r="E33" s="23"/>
      <c r="F33" s="10"/>
      <c r="G33" s="149">
        <f t="shared" si="0"/>
        <v>0</v>
      </c>
      <c r="H33" s="9"/>
    </row>
    <row r="34" spans="1:8" x14ac:dyDescent="0.35">
      <c r="A34" s="113"/>
      <c r="B34" s="9" t="s">
        <v>288</v>
      </c>
      <c r="C34" s="56" t="s">
        <v>405</v>
      </c>
      <c r="D34" s="97">
        <v>250000</v>
      </c>
      <c r="E34" s="23"/>
      <c r="F34" s="10" t="s">
        <v>24</v>
      </c>
      <c r="G34" s="149">
        <f t="shared" si="0"/>
        <v>0</v>
      </c>
      <c r="H34" s="9"/>
    </row>
    <row r="35" spans="1:8" x14ac:dyDescent="0.35">
      <c r="A35" s="113"/>
      <c r="B35" s="9" t="s">
        <v>302</v>
      </c>
      <c r="C35" s="56" t="s">
        <v>405</v>
      </c>
      <c r="D35" s="97">
        <v>200</v>
      </c>
      <c r="E35" s="23"/>
      <c r="F35" s="10" t="s">
        <v>16</v>
      </c>
      <c r="G35" s="149">
        <f t="shared" si="0"/>
        <v>0</v>
      </c>
      <c r="H35" s="9"/>
    </row>
    <row r="36" spans="1:8" x14ac:dyDescent="0.35">
      <c r="A36" s="113"/>
      <c r="B36" s="11" t="s">
        <v>301</v>
      </c>
      <c r="C36" s="56" t="s">
        <v>405</v>
      </c>
      <c r="D36" s="97">
        <v>250</v>
      </c>
      <c r="E36" s="23"/>
      <c r="F36" s="10" t="s">
        <v>16</v>
      </c>
      <c r="G36" s="149">
        <f t="shared" si="0"/>
        <v>0</v>
      </c>
      <c r="H36" s="9"/>
    </row>
    <row r="37" spans="1:8" x14ac:dyDescent="0.35">
      <c r="A37" s="113"/>
      <c r="B37" s="9" t="s">
        <v>303</v>
      </c>
      <c r="C37" s="56" t="s">
        <v>405</v>
      </c>
      <c r="D37" s="97">
        <v>250</v>
      </c>
      <c r="E37" s="23"/>
      <c r="F37" s="10" t="s">
        <v>16</v>
      </c>
      <c r="G37" s="149">
        <f t="shared" si="0"/>
        <v>0</v>
      </c>
      <c r="H37" s="9"/>
    </row>
    <row r="38" spans="1:8" x14ac:dyDescent="0.35">
      <c r="A38" s="113"/>
      <c r="B38" s="9" t="s">
        <v>305</v>
      </c>
      <c r="C38" s="56" t="s">
        <v>405</v>
      </c>
      <c r="D38" s="97">
        <v>25</v>
      </c>
      <c r="E38" s="23"/>
      <c r="F38" s="10" t="s">
        <v>16</v>
      </c>
      <c r="G38" s="149">
        <f t="shared" si="0"/>
        <v>0</v>
      </c>
      <c r="H38" s="9"/>
    </row>
    <row r="39" spans="1:8" ht="113.25" x14ac:dyDescent="0.35">
      <c r="A39" s="113"/>
      <c r="B39" s="103" t="s">
        <v>289</v>
      </c>
      <c r="C39" s="226" t="s">
        <v>405</v>
      </c>
      <c r="D39" s="100">
        <v>500</v>
      </c>
      <c r="E39" s="101"/>
      <c r="F39" s="102" t="s">
        <v>16</v>
      </c>
      <c r="G39" s="149">
        <f t="shared" si="0"/>
        <v>0</v>
      </c>
      <c r="H39" s="236" t="s">
        <v>306</v>
      </c>
    </row>
    <row r="40" spans="1:8" x14ac:dyDescent="0.35">
      <c r="A40" s="113"/>
      <c r="B40" s="103" t="s">
        <v>290</v>
      </c>
      <c r="C40" s="226" t="s">
        <v>405</v>
      </c>
      <c r="D40" s="97">
        <v>5</v>
      </c>
      <c r="E40" s="23"/>
      <c r="F40" s="102" t="s">
        <v>287</v>
      </c>
      <c r="G40" s="149">
        <f t="shared" si="0"/>
        <v>0</v>
      </c>
      <c r="H40" s="9"/>
    </row>
    <row r="41" spans="1:8" x14ac:dyDescent="0.35">
      <c r="A41" s="113"/>
      <c r="B41" s="9" t="s">
        <v>291</v>
      </c>
      <c r="C41" s="226" t="s">
        <v>405</v>
      </c>
      <c r="D41" s="97">
        <v>50</v>
      </c>
      <c r="E41" s="23"/>
      <c r="F41" s="10" t="s">
        <v>16</v>
      </c>
      <c r="G41" s="149">
        <f t="shared" si="0"/>
        <v>0</v>
      </c>
      <c r="H41" s="9"/>
    </row>
    <row r="42" spans="1:8" x14ac:dyDescent="0.35">
      <c r="A42" s="113"/>
      <c r="B42" s="9" t="s">
        <v>292</v>
      </c>
      <c r="C42" s="226" t="s">
        <v>405</v>
      </c>
      <c r="D42" s="97">
        <v>25</v>
      </c>
      <c r="E42" s="23"/>
      <c r="F42" s="10" t="s">
        <v>17</v>
      </c>
      <c r="G42" s="149">
        <f t="shared" si="0"/>
        <v>0</v>
      </c>
      <c r="H42" s="9"/>
    </row>
    <row r="43" spans="1:8" x14ac:dyDescent="0.35">
      <c r="A43" s="114"/>
      <c r="B43" s="6" t="s">
        <v>293</v>
      </c>
      <c r="C43" s="57" t="s">
        <v>405</v>
      </c>
      <c r="D43" s="98">
        <v>10</v>
      </c>
      <c r="E43" s="26"/>
      <c r="F43" s="38" t="s">
        <v>17</v>
      </c>
      <c r="G43" s="150">
        <f t="shared" si="0"/>
        <v>0</v>
      </c>
      <c r="H43" s="6"/>
    </row>
    <row r="44" spans="1:8" x14ac:dyDescent="0.35">
      <c r="A44" s="113">
        <v>7</v>
      </c>
      <c r="B44" s="84" t="s">
        <v>309</v>
      </c>
      <c r="C44" s="227"/>
      <c r="D44" s="97"/>
      <c r="E44" s="23"/>
      <c r="F44" s="10"/>
      <c r="G44" s="149">
        <f t="shared" si="0"/>
        <v>0</v>
      </c>
      <c r="H44" s="9"/>
    </row>
    <row r="45" spans="1:8" x14ac:dyDescent="0.35">
      <c r="A45" s="113"/>
      <c r="B45" s="9" t="s">
        <v>288</v>
      </c>
      <c r="C45" s="56" t="s">
        <v>405</v>
      </c>
      <c r="D45" s="97">
        <v>100000</v>
      </c>
      <c r="E45" s="23"/>
      <c r="F45" s="10" t="s">
        <v>24</v>
      </c>
      <c r="G45" s="149">
        <f t="shared" si="0"/>
        <v>0</v>
      </c>
      <c r="H45" s="9"/>
    </row>
    <row r="46" spans="1:8" x14ac:dyDescent="0.35">
      <c r="A46" s="113"/>
      <c r="B46" s="9" t="s">
        <v>302</v>
      </c>
      <c r="C46" s="56" t="s">
        <v>405</v>
      </c>
      <c r="D46" s="97">
        <v>500</v>
      </c>
      <c r="E46" s="23"/>
      <c r="F46" s="10" t="s">
        <v>16</v>
      </c>
      <c r="G46" s="149">
        <f t="shared" si="0"/>
        <v>0</v>
      </c>
      <c r="H46" s="9"/>
    </row>
    <row r="47" spans="1:8" x14ac:dyDescent="0.35">
      <c r="A47" s="113"/>
      <c r="B47" s="11" t="s">
        <v>301</v>
      </c>
      <c r="C47" s="56" t="s">
        <v>405</v>
      </c>
      <c r="D47" s="97">
        <v>250</v>
      </c>
      <c r="E47" s="23"/>
      <c r="F47" s="10" t="s">
        <v>16</v>
      </c>
      <c r="G47" s="149">
        <f t="shared" si="0"/>
        <v>0</v>
      </c>
      <c r="H47" s="9"/>
    </row>
    <row r="48" spans="1:8" x14ac:dyDescent="0.35">
      <c r="A48" s="113"/>
      <c r="B48" s="9" t="s">
        <v>303</v>
      </c>
      <c r="C48" s="56" t="s">
        <v>405</v>
      </c>
      <c r="D48" s="97">
        <v>125</v>
      </c>
      <c r="E48" s="23"/>
      <c r="F48" s="10" t="s">
        <v>16</v>
      </c>
      <c r="G48" s="149">
        <f t="shared" si="0"/>
        <v>0</v>
      </c>
      <c r="H48" s="9"/>
    </row>
    <row r="49" spans="1:8" x14ac:dyDescent="0.35">
      <c r="A49" s="113"/>
      <c r="B49" s="9" t="s">
        <v>305</v>
      </c>
      <c r="C49" s="56" t="s">
        <v>405</v>
      </c>
      <c r="D49" s="97">
        <v>25</v>
      </c>
      <c r="E49" s="23"/>
      <c r="F49" s="10" t="s">
        <v>16</v>
      </c>
      <c r="G49" s="149">
        <f t="shared" si="0"/>
        <v>0</v>
      </c>
      <c r="H49" s="9"/>
    </row>
    <row r="50" spans="1:8" ht="113.25" x14ac:dyDescent="0.35">
      <c r="A50" s="113"/>
      <c r="B50" s="103" t="s">
        <v>289</v>
      </c>
      <c r="C50" s="226" t="s">
        <v>405</v>
      </c>
      <c r="D50" s="100">
        <v>250</v>
      </c>
      <c r="E50" s="121"/>
      <c r="F50" s="102" t="s">
        <v>16</v>
      </c>
      <c r="G50" s="149">
        <f t="shared" si="0"/>
        <v>0</v>
      </c>
      <c r="H50" s="236" t="s">
        <v>307</v>
      </c>
    </row>
    <row r="51" spans="1:8" x14ac:dyDescent="0.35">
      <c r="A51" s="113"/>
      <c r="B51" s="103" t="s">
        <v>290</v>
      </c>
      <c r="C51" s="226" t="s">
        <v>405</v>
      </c>
      <c r="D51" s="97">
        <v>25</v>
      </c>
      <c r="E51" s="23"/>
      <c r="F51" s="102" t="s">
        <v>287</v>
      </c>
      <c r="G51" s="149">
        <f t="shared" si="0"/>
        <v>0</v>
      </c>
      <c r="H51" s="82"/>
    </row>
    <row r="52" spans="1:8" x14ac:dyDescent="0.35">
      <c r="A52" s="113"/>
      <c r="B52" s="9" t="s">
        <v>291</v>
      </c>
      <c r="C52" s="226" t="s">
        <v>405</v>
      </c>
      <c r="D52" s="97">
        <v>100</v>
      </c>
      <c r="E52" s="23"/>
      <c r="F52" s="10" t="s">
        <v>16</v>
      </c>
      <c r="G52" s="149">
        <f t="shared" si="0"/>
        <v>0</v>
      </c>
      <c r="H52" s="82"/>
    </row>
    <row r="53" spans="1:8" x14ac:dyDescent="0.35">
      <c r="A53" s="113"/>
      <c r="B53" s="9" t="s">
        <v>292</v>
      </c>
      <c r="C53" s="226" t="s">
        <v>405</v>
      </c>
      <c r="D53" s="97">
        <v>25</v>
      </c>
      <c r="E53" s="23"/>
      <c r="F53" s="10" t="s">
        <v>17</v>
      </c>
      <c r="G53" s="149">
        <f t="shared" si="0"/>
        <v>0</v>
      </c>
      <c r="H53" s="82"/>
    </row>
    <row r="54" spans="1:8" x14ac:dyDescent="0.35">
      <c r="A54" s="114"/>
      <c r="B54" s="6" t="s">
        <v>293</v>
      </c>
      <c r="C54" s="57" t="s">
        <v>405</v>
      </c>
      <c r="D54" s="98">
        <v>5</v>
      </c>
      <c r="E54" s="26"/>
      <c r="F54" s="38" t="s">
        <v>17</v>
      </c>
      <c r="G54" s="158">
        <f t="shared" si="0"/>
        <v>0</v>
      </c>
      <c r="H54" s="82"/>
    </row>
    <row r="55" spans="1:8" ht="22.5" customHeight="1" x14ac:dyDescent="0.35">
      <c r="A55" s="151">
        <v>8</v>
      </c>
      <c r="B55" s="122" t="s">
        <v>308</v>
      </c>
      <c r="C55" s="228"/>
      <c r="D55" s="97"/>
      <c r="E55" s="23"/>
      <c r="F55" s="10"/>
      <c r="G55" s="149">
        <f t="shared" si="0"/>
        <v>0</v>
      </c>
      <c r="H55" s="276" t="s">
        <v>332</v>
      </c>
    </row>
    <row r="56" spans="1:8" ht="22.5" customHeight="1" x14ac:dyDescent="0.35">
      <c r="A56" s="151"/>
      <c r="B56" s="9" t="s">
        <v>312</v>
      </c>
      <c r="C56" s="56" t="s">
        <v>405</v>
      </c>
      <c r="D56" s="97">
        <v>7</v>
      </c>
      <c r="E56" s="23"/>
      <c r="F56" s="10" t="s">
        <v>259</v>
      </c>
      <c r="G56" s="149">
        <f t="shared" si="0"/>
        <v>0</v>
      </c>
      <c r="H56" s="277"/>
    </row>
    <row r="57" spans="1:8" ht="22.5" customHeight="1" x14ac:dyDescent="0.35">
      <c r="A57" s="151"/>
      <c r="B57" s="9" t="s">
        <v>313</v>
      </c>
      <c r="C57" s="56" t="s">
        <v>405</v>
      </c>
      <c r="D57" s="97">
        <v>3</v>
      </c>
      <c r="E57" s="26"/>
      <c r="F57" s="38" t="s">
        <v>259</v>
      </c>
      <c r="G57" s="149">
        <f t="shared" si="0"/>
        <v>0</v>
      </c>
      <c r="H57" s="277"/>
    </row>
    <row r="58" spans="1:8" ht="42" x14ac:dyDescent="0.35">
      <c r="A58" s="151">
        <v>9</v>
      </c>
      <c r="B58" s="154" t="s">
        <v>25</v>
      </c>
      <c r="C58" s="229"/>
      <c r="D58" s="155"/>
      <c r="E58" s="23"/>
      <c r="F58" s="10"/>
      <c r="G58" s="149">
        <f t="shared" si="0"/>
        <v>0</v>
      </c>
      <c r="H58" s="277"/>
    </row>
    <row r="59" spans="1:8" x14ac:dyDescent="0.35">
      <c r="A59" s="113"/>
      <c r="B59" s="9" t="s">
        <v>312</v>
      </c>
      <c r="C59" s="56" t="s">
        <v>405</v>
      </c>
      <c r="D59" s="97">
        <v>5</v>
      </c>
      <c r="E59" s="23"/>
      <c r="F59" s="10" t="s">
        <v>259</v>
      </c>
      <c r="G59" s="149">
        <f t="shared" si="0"/>
        <v>0</v>
      </c>
      <c r="H59" s="277"/>
    </row>
    <row r="60" spans="1:8" x14ac:dyDescent="0.35">
      <c r="A60" s="113"/>
      <c r="B60" s="9" t="s">
        <v>313</v>
      </c>
      <c r="C60" s="56" t="s">
        <v>405</v>
      </c>
      <c r="D60" s="97">
        <v>2</v>
      </c>
      <c r="E60" s="23"/>
      <c r="F60" s="10" t="s">
        <v>259</v>
      </c>
      <c r="G60" s="149">
        <f t="shared" si="0"/>
        <v>0</v>
      </c>
      <c r="H60" s="277"/>
    </row>
    <row r="61" spans="1:8" ht="42" customHeight="1" x14ac:dyDescent="0.35">
      <c r="A61" s="117">
        <v>10</v>
      </c>
      <c r="B61" s="126" t="s">
        <v>26</v>
      </c>
      <c r="C61" s="4"/>
      <c r="D61" s="128">
        <v>2</v>
      </c>
      <c r="E61" s="129"/>
      <c r="F61" s="130" t="s">
        <v>259</v>
      </c>
      <c r="G61" s="150">
        <f t="shared" si="0"/>
        <v>0</v>
      </c>
      <c r="H61" s="282"/>
    </row>
    <row r="62" spans="1:8" ht="42" customHeight="1" x14ac:dyDescent="0.35">
      <c r="A62" s="117">
        <v>11</v>
      </c>
      <c r="B62" s="127" t="s">
        <v>415</v>
      </c>
      <c r="C62" s="4"/>
      <c r="D62" s="128">
        <v>20</v>
      </c>
      <c r="E62" s="129"/>
      <c r="F62" s="130" t="s">
        <v>27</v>
      </c>
      <c r="G62" s="150">
        <f>E62*D62</f>
        <v>0</v>
      </c>
      <c r="H62" s="124"/>
    </row>
    <row r="63" spans="1:8" ht="42" customHeight="1" x14ac:dyDescent="0.35">
      <c r="A63" s="117">
        <v>12</v>
      </c>
      <c r="B63" s="127" t="s">
        <v>416</v>
      </c>
      <c r="C63" s="272" t="s">
        <v>405</v>
      </c>
      <c r="D63" s="128">
        <v>100</v>
      </c>
      <c r="E63" s="129"/>
      <c r="F63" s="130" t="s">
        <v>44</v>
      </c>
      <c r="G63" s="156">
        <f t="shared" si="0"/>
        <v>0</v>
      </c>
      <c r="H63" s="124"/>
    </row>
    <row r="64" spans="1:8" ht="42" customHeight="1" x14ac:dyDescent="0.35">
      <c r="A64" s="117">
        <v>13</v>
      </c>
      <c r="B64" s="127" t="s">
        <v>417</v>
      </c>
      <c r="C64" s="230">
        <v>1</v>
      </c>
      <c r="D64" s="128">
        <v>100</v>
      </c>
      <c r="E64" s="129">
        <v>1</v>
      </c>
      <c r="F64" s="130" t="s">
        <v>44</v>
      </c>
      <c r="G64" s="150">
        <f>E64*D64</f>
        <v>100</v>
      </c>
      <c r="H64" s="124"/>
    </row>
    <row r="65" spans="1:8" ht="21" customHeight="1" x14ac:dyDescent="0.35">
      <c r="A65" s="151">
        <v>14</v>
      </c>
      <c r="B65" s="125" t="s">
        <v>314</v>
      </c>
      <c r="C65" s="231"/>
      <c r="D65" s="131"/>
      <c r="E65" s="132"/>
      <c r="F65" s="133"/>
      <c r="G65" s="149">
        <f t="shared" si="0"/>
        <v>0</v>
      </c>
      <c r="H65" s="288" t="s">
        <v>333</v>
      </c>
    </row>
    <row r="66" spans="1:8" ht="24.75" customHeight="1" x14ac:dyDescent="0.35">
      <c r="A66" s="151"/>
      <c r="B66" s="134" t="s">
        <v>315</v>
      </c>
      <c r="C66" s="56" t="s">
        <v>405</v>
      </c>
      <c r="D66" s="131">
        <v>50</v>
      </c>
      <c r="E66" s="132"/>
      <c r="F66" s="133" t="s">
        <v>16</v>
      </c>
      <c r="G66" s="149">
        <f t="shared" si="0"/>
        <v>0</v>
      </c>
      <c r="H66" s="289"/>
    </row>
    <row r="67" spans="1:8" ht="24.75" customHeight="1" x14ac:dyDescent="0.35">
      <c r="A67" s="153"/>
      <c r="B67" s="135" t="s">
        <v>316</v>
      </c>
      <c r="C67" s="56" t="s">
        <v>405</v>
      </c>
      <c r="D67" s="136">
        <v>1</v>
      </c>
      <c r="E67" s="137"/>
      <c r="F67" s="138" t="s">
        <v>259</v>
      </c>
      <c r="G67" s="150">
        <f t="shared" si="0"/>
        <v>0</v>
      </c>
      <c r="H67" s="290"/>
    </row>
    <row r="68" spans="1:8" x14ac:dyDescent="0.35">
      <c r="A68" s="151">
        <v>15</v>
      </c>
      <c r="B68" s="75" t="s">
        <v>317</v>
      </c>
      <c r="C68" s="233"/>
      <c r="D68" s="97"/>
      <c r="E68" s="23"/>
      <c r="F68" s="10"/>
      <c r="G68" s="149">
        <f t="shared" si="0"/>
        <v>0</v>
      </c>
      <c r="H68" s="9"/>
    </row>
    <row r="69" spans="1:8" x14ac:dyDescent="0.35">
      <c r="A69" s="151"/>
      <c r="B69" s="9" t="s">
        <v>288</v>
      </c>
      <c r="C69" s="56" t="s">
        <v>405</v>
      </c>
      <c r="D69" s="97">
        <v>5000</v>
      </c>
      <c r="E69" s="23"/>
      <c r="F69" s="10" t="s">
        <v>24</v>
      </c>
      <c r="G69" s="149">
        <f t="shared" si="0"/>
        <v>0</v>
      </c>
      <c r="H69" s="9"/>
    </row>
    <row r="70" spans="1:8" x14ac:dyDescent="0.35">
      <c r="A70" s="151"/>
      <c r="B70" s="9" t="s">
        <v>318</v>
      </c>
      <c r="C70" s="56" t="s">
        <v>405</v>
      </c>
      <c r="D70" s="97">
        <v>100</v>
      </c>
      <c r="E70" s="23"/>
      <c r="F70" s="10" t="s">
        <v>16</v>
      </c>
      <c r="G70" s="149">
        <f t="shared" si="0"/>
        <v>0</v>
      </c>
      <c r="H70" s="9"/>
    </row>
    <row r="71" spans="1:8" x14ac:dyDescent="0.35">
      <c r="A71" s="151"/>
      <c r="B71" s="11" t="s">
        <v>319</v>
      </c>
      <c r="C71" s="56" t="s">
        <v>405</v>
      </c>
      <c r="D71" s="97">
        <v>40</v>
      </c>
      <c r="E71" s="23"/>
      <c r="F71" s="10" t="s">
        <v>16</v>
      </c>
      <c r="G71" s="149">
        <f t="shared" si="0"/>
        <v>0</v>
      </c>
      <c r="H71" s="9"/>
    </row>
    <row r="72" spans="1:8" x14ac:dyDescent="0.35">
      <c r="A72" s="151"/>
      <c r="B72" s="11" t="s">
        <v>320</v>
      </c>
      <c r="C72" s="56" t="s">
        <v>405</v>
      </c>
      <c r="D72" s="97">
        <v>1000</v>
      </c>
      <c r="E72" s="23"/>
      <c r="F72" s="10" t="s">
        <v>16</v>
      </c>
      <c r="G72" s="149">
        <f t="shared" si="0"/>
        <v>0</v>
      </c>
      <c r="H72" s="9"/>
    </row>
    <row r="73" spans="1:8" x14ac:dyDescent="0.35">
      <c r="A73" s="113"/>
      <c r="B73" s="11" t="s">
        <v>321</v>
      </c>
      <c r="C73" s="56" t="s">
        <v>405</v>
      </c>
      <c r="D73" s="97">
        <v>50</v>
      </c>
      <c r="E73" s="23"/>
      <c r="F73" s="10" t="s">
        <v>16</v>
      </c>
      <c r="G73" s="149">
        <f t="shared" ref="G73:G80" si="1">+D73*E73</f>
        <v>0</v>
      </c>
      <c r="H73" s="9"/>
    </row>
    <row r="74" spans="1:8" x14ac:dyDescent="0.35">
      <c r="A74" s="113"/>
      <c r="B74" s="105" t="s">
        <v>304</v>
      </c>
      <c r="C74" s="56" t="s">
        <v>405</v>
      </c>
      <c r="D74" s="97">
        <v>5</v>
      </c>
      <c r="E74" s="23"/>
      <c r="F74" s="10" t="s">
        <v>16</v>
      </c>
      <c r="G74" s="149">
        <f t="shared" si="1"/>
        <v>0</v>
      </c>
      <c r="H74" s="9"/>
    </row>
    <row r="75" spans="1:8" ht="61.5" x14ac:dyDescent="0.35">
      <c r="A75" s="114"/>
      <c r="B75" s="139" t="s">
        <v>322</v>
      </c>
      <c r="C75" s="56" t="s">
        <v>405</v>
      </c>
      <c r="D75" s="140">
        <v>500</v>
      </c>
      <c r="E75" s="26"/>
      <c r="F75" s="142" t="s">
        <v>16</v>
      </c>
      <c r="G75" s="150">
        <f t="shared" si="1"/>
        <v>0</v>
      </c>
      <c r="H75" s="237" t="s">
        <v>306</v>
      </c>
    </row>
    <row r="76" spans="1:8" ht="42" x14ac:dyDescent="0.35">
      <c r="A76" s="151">
        <v>16</v>
      </c>
      <c r="B76" s="104" t="s">
        <v>323</v>
      </c>
      <c r="C76" s="232"/>
      <c r="D76" s="97"/>
      <c r="E76" s="23"/>
      <c r="F76" s="10"/>
      <c r="G76" s="149"/>
      <c r="H76" s="285" t="s">
        <v>334</v>
      </c>
    </row>
    <row r="77" spans="1:8" x14ac:dyDescent="0.35">
      <c r="A77" s="113"/>
      <c r="B77" s="9" t="s">
        <v>324</v>
      </c>
      <c r="C77" s="56" t="s">
        <v>405</v>
      </c>
      <c r="D77" s="97">
        <v>5</v>
      </c>
      <c r="E77" s="23"/>
      <c r="F77" s="10" t="s">
        <v>259</v>
      </c>
      <c r="G77" s="149">
        <f t="shared" si="1"/>
        <v>0</v>
      </c>
      <c r="H77" s="286"/>
    </row>
    <row r="78" spans="1:8" x14ac:dyDescent="0.35">
      <c r="A78" s="113"/>
      <c r="B78" s="9" t="s">
        <v>325</v>
      </c>
      <c r="C78" s="56" t="s">
        <v>405</v>
      </c>
      <c r="D78" s="97">
        <v>3</v>
      </c>
      <c r="E78" s="23"/>
      <c r="F78" s="10" t="s">
        <v>259</v>
      </c>
      <c r="G78" s="149">
        <f t="shared" si="1"/>
        <v>0</v>
      </c>
      <c r="H78" s="286"/>
    </row>
    <row r="79" spans="1:8" x14ac:dyDescent="0.35">
      <c r="A79" s="113"/>
      <c r="B79" s="105" t="s">
        <v>326</v>
      </c>
      <c r="C79" s="56" t="s">
        <v>405</v>
      </c>
      <c r="D79" s="97">
        <v>3</v>
      </c>
      <c r="E79" s="23"/>
      <c r="F79" s="10" t="s">
        <v>259</v>
      </c>
      <c r="G79" s="149">
        <f t="shared" si="1"/>
        <v>0</v>
      </c>
      <c r="H79" s="286"/>
    </row>
    <row r="80" spans="1:8" x14ac:dyDescent="0.35">
      <c r="A80" s="114"/>
      <c r="B80" s="139" t="s">
        <v>327</v>
      </c>
      <c r="C80" s="56" t="s">
        <v>405</v>
      </c>
      <c r="D80" s="140">
        <v>5</v>
      </c>
      <c r="E80" s="141"/>
      <c r="F80" s="142" t="s">
        <v>259</v>
      </c>
      <c r="G80" s="150">
        <f t="shared" si="1"/>
        <v>0</v>
      </c>
      <c r="H80" s="287"/>
    </row>
    <row r="81" spans="1:7" ht="21.75" thickBot="1" x14ac:dyDescent="0.4">
      <c r="B81" s="283" t="s">
        <v>7</v>
      </c>
      <c r="C81" s="283"/>
      <c r="D81" s="283"/>
      <c r="E81" s="283"/>
      <c r="F81" s="284"/>
      <c r="G81" s="172">
        <f>SUM(G6:G80)</f>
        <v>29570</v>
      </c>
    </row>
    <row r="82" spans="1:7" ht="21.75" thickTop="1" x14ac:dyDescent="0.35">
      <c r="B82" s="235" t="s">
        <v>426</v>
      </c>
      <c r="C82" s="270"/>
      <c r="D82" s="270"/>
      <c r="E82" s="270"/>
      <c r="F82" s="270"/>
      <c r="G82" s="169"/>
    </row>
    <row r="83" spans="1:7" x14ac:dyDescent="0.35">
      <c r="B83" s="235"/>
      <c r="D83" s="3"/>
    </row>
    <row r="84" spans="1:7" x14ac:dyDescent="0.35">
      <c r="B84" s="270"/>
      <c r="C84" s="270"/>
      <c r="D84" s="234" t="s">
        <v>406</v>
      </c>
      <c r="E84" s="270"/>
      <c r="F84" s="270"/>
      <c r="G84" s="13"/>
    </row>
    <row r="85" spans="1:7" x14ac:dyDescent="0.35">
      <c r="D85" s="99" t="s">
        <v>418</v>
      </c>
    </row>
    <row r="86" spans="1:7" x14ac:dyDescent="0.35">
      <c r="B86" s="14"/>
      <c r="C86" s="274"/>
      <c r="D86" s="99" t="s">
        <v>407</v>
      </c>
    </row>
    <row r="88" spans="1:7" x14ac:dyDescent="0.35">
      <c r="D88" s="99" t="s">
        <v>411</v>
      </c>
    </row>
    <row r="89" spans="1:7" x14ac:dyDescent="0.35">
      <c r="A89" s="3"/>
    </row>
    <row r="90" spans="1:7" x14ac:dyDescent="0.35">
      <c r="A90" s="3"/>
      <c r="D90" s="99" t="s">
        <v>410</v>
      </c>
    </row>
    <row r="91" spans="1:7" x14ac:dyDescent="0.35">
      <c r="A91" s="3"/>
    </row>
    <row r="92" spans="1:7" x14ac:dyDescent="0.35">
      <c r="D92" s="99" t="s">
        <v>412</v>
      </c>
      <c r="F92" s="63"/>
    </row>
  </sheetData>
  <mergeCells count="8">
    <mergeCell ref="H76:H80"/>
    <mergeCell ref="B81:F81"/>
    <mergeCell ref="A1:H1"/>
    <mergeCell ref="B2:H2"/>
    <mergeCell ref="B4:H4"/>
    <mergeCell ref="E5:F5"/>
    <mergeCell ref="H55:H61"/>
    <mergeCell ref="H65:H67"/>
  </mergeCells>
  <pageMargins left="0.35433070866141736" right="0.15748031496062992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5"/>
  <sheetViews>
    <sheetView zoomScale="99" zoomScaleNormal="99" workbookViewId="0">
      <selection activeCell="E48" sqref="E48"/>
    </sheetView>
  </sheetViews>
  <sheetFormatPr defaultColWidth="9.140625" defaultRowHeight="21" x14ac:dyDescent="0.35"/>
  <cols>
    <col min="1" max="1" width="52.5703125" style="3" customWidth="1"/>
    <col min="2" max="2" width="10.28515625" style="79" customWidth="1"/>
    <col min="3" max="3" width="10.28515625" style="3" customWidth="1"/>
    <col min="4" max="4" width="10.28515625" style="80" customWidth="1"/>
    <col min="5" max="5" width="11.42578125" style="79" bestFit="1" customWidth="1"/>
    <col min="6" max="6" width="4.140625" style="3" customWidth="1"/>
    <col min="7" max="7" width="10.42578125" style="2" bestFit="1" customWidth="1"/>
    <col min="8" max="16384" width="9.140625" style="3"/>
  </cols>
  <sheetData>
    <row r="1" spans="1:7" x14ac:dyDescent="0.35">
      <c r="A1" s="279" t="s">
        <v>338</v>
      </c>
      <c r="B1" s="279"/>
      <c r="C1" s="279"/>
      <c r="D1" s="279"/>
      <c r="E1" s="279"/>
      <c r="F1" s="279"/>
      <c r="G1" s="279"/>
    </row>
    <row r="2" spans="1:7" x14ac:dyDescent="0.35">
      <c r="A2" s="279" t="s">
        <v>2</v>
      </c>
      <c r="B2" s="279"/>
      <c r="C2" s="279"/>
      <c r="D2" s="279"/>
      <c r="E2" s="279"/>
      <c r="F2" s="279"/>
      <c r="G2" s="279"/>
    </row>
    <row r="3" spans="1:7" x14ac:dyDescent="0.35">
      <c r="A3" s="280" t="s">
        <v>78</v>
      </c>
      <c r="B3" s="279"/>
      <c r="C3" s="279"/>
      <c r="D3" s="279"/>
      <c r="E3" s="279"/>
      <c r="F3" s="279"/>
      <c r="G3" s="279"/>
    </row>
    <row r="4" spans="1:7" x14ac:dyDescent="0.35">
      <c r="A4" s="278" t="e">
        <f>+#REF!</f>
        <v>#REF!</v>
      </c>
      <c r="B4" s="278"/>
      <c r="C4" s="278"/>
      <c r="D4" s="278"/>
      <c r="E4" s="278"/>
      <c r="F4" s="278"/>
      <c r="G4" s="278"/>
    </row>
    <row r="5" spans="1:7" x14ac:dyDescent="0.35">
      <c r="A5" s="67"/>
      <c r="B5" s="67"/>
      <c r="C5" s="67"/>
      <c r="D5" s="67"/>
      <c r="E5" s="168"/>
      <c r="F5" s="67"/>
      <c r="G5" s="67"/>
    </row>
    <row r="6" spans="1:7" ht="47.25" customHeight="1" x14ac:dyDescent="0.35">
      <c r="A6" s="34" t="s">
        <v>4</v>
      </c>
      <c r="B6" s="69" t="s">
        <v>22</v>
      </c>
      <c r="C6" s="291" t="s">
        <v>8</v>
      </c>
      <c r="D6" s="292"/>
      <c r="E6" s="293" t="s">
        <v>21</v>
      </c>
      <c r="F6" s="294"/>
      <c r="G6" s="34" t="s">
        <v>6</v>
      </c>
    </row>
    <row r="7" spans="1:7" x14ac:dyDescent="0.35">
      <c r="A7" s="70" t="s">
        <v>202</v>
      </c>
      <c r="B7" s="71"/>
      <c r="D7" s="72"/>
      <c r="F7" s="16"/>
      <c r="G7" s="4"/>
    </row>
    <row r="8" spans="1:7" x14ac:dyDescent="0.35">
      <c r="A8" s="9" t="s">
        <v>29</v>
      </c>
      <c r="B8" s="73"/>
      <c r="D8" s="74"/>
      <c r="F8" s="18"/>
      <c r="G8" s="56"/>
    </row>
    <row r="9" spans="1:7" x14ac:dyDescent="0.35">
      <c r="A9" s="9" t="s">
        <v>30</v>
      </c>
      <c r="B9" s="73"/>
      <c r="D9" s="74" t="s">
        <v>28</v>
      </c>
      <c r="F9" s="18"/>
      <c r="G9" s="56"/>
    </row>
    <row r="10" spans="1:7" x14ac:dyDescent="0.35">
      <c r="A10" s="9" t="s">
        <v>31</v>
      </c>
      <c r="B10" s="73"/>
      <c r="D10" s="74" t="s">
        <v>28</v>
      </c>
      <c r="F10" s="18"/>
      <c r="G10" s="56"/>
    </row>
    <row r="11" spans="1:7" x14ac:dyDescent="0.35">
      <c r="A11" s="75" t="s">
        <v>32</v>
      </c>
      <c r="B11" s="73"/>
      <c r="D11" s="74"/>
      <c r="F11" s="18"/>
      <c r="G11" s="56"/>
    </row>
    <row r="12" spans="1:7" x14ac:dyDescent="0.35">
      <c r="A12" s="9" t="s">
        <v>33</v>
      </c>
      <c r="B12" s="73">
        <v>1500</v>
      </c>
      <c r="C12" s="3">
        <v>0</v>
      </c>
      <c r="D12" s="74" t="s">
        <v>27</v>
      </c>
      <c r="E12" s="79">
        <f>+B12*C12</f>
        <v>0</v>
      </c>
      <c r="F12" s="18"/>
      <c r="G12" s="56" t="s">
        <v>34</v>
      </c>
    </row>
    <row r="13" spans="1:7" x14ac:dyDescent="0.35">
      <c r="A13" s="9" t="s">
        <v>35</v>
      </c>
      <c r="B13" s="173">
        <v>10000</v>
      </c>
      <c r="C13" s="3">
        <v>1</v>
      </c>
      <c r="D13" s="74" t="s">
        <v>27</v>
      </c>
      <c r="E13" s="174">
        <f>+B13*C13</f>
        <v>10000</v>
      </c>
      <c r="F13" s="18"/>
      <c r="G13" s="56"/>
    </row>
    <row r="14" spans="1:7" x14ac:dyDescent="0.35">
      <c r="A14" s="9" t="s">
        <v>36</v>
      </c>
      <c r="B14" s="73"/>
      <c r="D14" s="74"/>
      <c r="F14" s="18"/>
      <c r="G14" s="56"/>
    </row>
    <row r="15" spans="1:7" x14ac:dyDescent="0.35">
      <c r="A15" s="9" t="s">
        <v>37</v>
      </c>
      <c r="B15" s="73">
        <v>300</v>
      </c>
      <c r="C15" s="3">
        <v>3</v>
      </c>
      <c r="D15" s="74" t="s">
        <v>27</v>
      </c>
      <c r="E15" s="79">
        <f>+B15*C15</f>
        <v>900</v>
      </c>
      <c r="F15" s="18"/>
      <c r="G15" s="56"/>
    </row>
    <row r="16" spans="1:7" x14ac:dyDescent="0.35">
      <c r="A16" s="9" t="s">
        <v>38</v>
      </c>
      <c r="B16" s="73">
        <v>100</v>
      </c>
      <c r="C16" s="3">
        <v>0</v>
      </c>
      <c r="D16" s="74" t="s">
        <v>27</v>
      </c>
      <c r="E16" s="79">
        <f>+B16*C16</f>
        <v>0</v>
      </c>
      <c r="F16" s="18"/>
      <c r="G16" s="56"/>
    </row>
    <row r="17" spans="1:7" x14ac:dyDescent="0.35">
      <c r="A17" s="9" t="s">
        <v>39</v>
      </c>
      <c r="B17" s="73"/>
      <c r="D17" s="74" t="s">
        <v>40</v>
      </c>
      <c r="F17" s="18"/>
      <c r="G17" s="56"/>
    </row>
    <row r="18" spans="1:7" x14ac:dyDescent="0.35">
      <c r="A18" s="9" t="s">
        <v>41</v>
      </c>
      <c r="B18" s="73"/>
      <c r="D18" s="74"/>
      <c r="F18" s="18"/>
      <c r="G18" s="56"/>
    </row>
    <row r="19" spans="1:7" x14ac:dyDescent="0.35">
      <c r="A19" s="9" t="s">
        <v>42</v>
      </c>
      <c r="B19" s="73"/>
      <c r="D19" s="74"/>
      <c r="F19" s="18"/>
      <c r="G19" s="56"/>
    </row>
    <row r="20" spans="1:7" x14ac:dyDescent="0.35">
      <c r="A20" s="9" t="s">
        <v>43</v>
      </c>
      <c r="B20" s="73"/>
      <c r="D20" s="74" t="s">
        <v>44</v>
      </c>
      <c r="F20" s="18"/>
      <c r="G20" s="56"/>
    </row>
    <row r="21" spans="1:7" x14ac:dyDescent="0.35">
      <c r="A21" s="9" t="s">
        <v>45</v>
      </c>
      <c r="B21" s="73"/>
      <c r="D21" s="74" t="s">
        <v>44</v>
      </c>
      <c r="F21" s="18"/>
      <c r="G21" s="56"/>
    </row>
    <row r="22" spans="1:7" x14ac:dyDescent="0.35">
      <c r="A22" s="9" t="s">
        <v>46</v>
      </c>
      <c r="B22" s="73"/>
      <c r="D22" s="74"/>
      <c r="F22" s="18"/>
      <c r="G22" s="56"/>
    </row>
    <row r="23" spans="1:7" x14ac:dyDescent="0.35">
      <c r="A23" s="9" t="s">
        <v>47</v>
      </c>
      <c r="B23" s="73"/>
      <c r="D23" s="74" t="s">
        <v>27</v>
      </c>
      <c r="F23" s="18"/>
      <c r="G23" s="56"/>
    </row>
    <row r="24" spans="1:7" x14ac:dyDescent="0.35">
      <c r="A24" s="75" t="s">
        <v>48</v>
      </c>
      <c r="B24" s="73"/>
      <c r="D24" s="74"/>
      <c r="F24" s="18"/>
      <c r="G24" s="56"/>
    </row>
    <row r="25" spans="1:7" x14ac:dyDescent="0.35">
      <c r="A25" s="9" t="s">
        <v>49</v>
      </c>
      <c r="B25" s="73"/>
      <c r="D25" s="74" t="s">
        <v>50</v>
      </c>
      <c r="F25" s="18"/>
      <c r="G25" s="56"/>
    </row>
    <row r="26" spans="1:7" x14ac:dyDescent="0.35">
      <c r="A26" s="9" t="s">
        <v>51</v>
      </c>
      <c r="B26" s="73"/>
      <c r="D26" s="74" t="s">
        <v>50</v>
      </c>
      <c r="F26" s="18"/>
      <c r="G26" s="56"/>
    </row>
    <row r="27" spans="1:7" x14ac:dyDescent="0.35">
      <c r="A27" s="9" t="s">
        <v>52</v>
      </c>
      <c r="B27" s="73"/>
      <c r="C27" s="96"/>
      <c r="D27" s="74" t="s">
        <v>50</v>
      </c>
      <c r="E27" s="169"/>
      <c r="F27" s="18"/>
      <c r="G27" s="56"/>
    </row>
    <row r="28" spans="1:7" x14ac:dyDescent="0.35">
      <c r="A28" s="11" t="s">
        <v>53</v>
      </c>
      <c r="B28" s="73"/>
      <c r="C28" s="13"/>
      <c r="D28" s="74" t="s">
        <v>50</v>
      </c>
      <c r="E28" s="169"/>
      <c r="F28" s="18"/>
      <c r="G28" s="56"/>
    </row>
    <row r="29" spans="1:7" x14ac:dyDescent="0.35">
      <c r="A29" s="9" t="s">
        <v>54</v>
      </c>
      <c r="B29" s="73"/>
      <c r="D29" s="74" t="s">
        <v>50</v>
      </c>
      <c r="F29" s="18"/>
      <c r="G29" s="56"/>
    </row>
    <row r="30" spans="1:7" x14ac:dyDescent="0.35">
      <c r="A30" s="9" t="s">
        <v>55</v>
      </c>
      <c r="B30" s="73"/>
      <c r="D30" s="74" t="s">
        <v>50</v>
      </c>
      <c r="F30" s="18"/>
      <c r="G30" s="56"/>
    </row>
    <row r="31" spans="1:7" x14ac:dyDescent="0.35">
      <c r="A31" s="9" t="s">
        <v>56</v>
      </c>
      <c r="B31" s="73"/>
      <c r="D31" s="74" t="s">
        <v>50</v>
      </c>
      <c r="F31" s="18"/>
      <c r="G31" s="56"/>
    </row>
    <row r="32" spans="1:7" x14ac:dyDescent="0.35">
      <c r="A32" s="9" t="s">
        <v>57</v>
      </c>
      <c r="B32" s="73"/>
      <c r="D32" s="74" t="s">
        <v>50</v>
      </c>
      <c r="F32" s="18"/>
      <c r="G32" s="56"/>
    </row>
    <row r="33" spans="1:7" x14ac:dyDescent="0.35">
      <c r="A33" s="9" t="s">
        <v>58</v>
      </c>
      <c r="B33" s="73"/>
      <c r="C33" s="13"/>
      <c r="D33" s="74" t="s">
        <v>50</v>
      </c>
      <c r="E33" s="169"/>
      <c r="F33" s="18"/>
      <c r="G33" s="56"/>
    </row>
    <row r="34" spans="1:7" x14ac:dyDescent="0.35">
      <c r="A34" s="6"/>
      <c r="B34" s="76"/>
      <c r="C34" s="37"/>
      <c r="D34" s="77"/>
      <c r="E34" s="170"/>
      <c r="F34" s="20"/>
      <c r="G34" s="57"/>
    </row>
    <row r="35" spans="1:7" x14ac:dyDescent="0.35">
      <c r="A35" s="9" t="s">
        <v>59</v>
      </c>
      <c r="B35" s="73"/>
      <c r="D35" s="74"/>
      <c r="F35" s="18"/>
      <c r="G35" s="56"/>
    </row>
    <row r="36" spans="1:7" x14ac:dyDescent="0.35">
      <c r="A36" s="11" t="s">
        <v>60</v>
      </c>
      <c r="B36" s="73"/>
      <c r="D36" s="74" t="s">
        <v>50</v>
      </c>
      <c r="F36" s="18"/>
      <c r="G36" s="56"/>
    </row>
    <row r="37" spans="1:7" x14ac:dyDescent="0.35">
      <c r="A37" s="11" t="s">
        <v>61</v>
      </c>
      <c r="B37" s="73"/>
      <c r="D37" s="74" t="s">
        <v>50</v>
      </c>
      <c r="F37" s="18"/>
      <c r="G37" s="56"/>
    </row>
    <row r="38" spans="1:7" x14ac:dyDescent="0.35">
      <c r="A38" s="75" t="s">
        <v>62</v>
      </c>
      <c r="B38" s="73"/>
      <c r="D38" s="74"/>
      <c r="F38" s="18"/>
      <c r="G38" s="56"/>
    </row>
    <row r="39" spans="1:7" x14ac:dyDescent="0.35">
      <c r="A39" s="9" t="s">
        <v>63</v>
      </c>
      <c r="B39" s="73"/>
      <c r="D39" s="74" t="s">
        <v>27</v>
      </c>
      <c r="F39" s="18"/>
      <c r="G39" s="56"/>
    </row>
    <row r="40" spans="1:7" x14ac:dyDescent="0.35">
      <c r="A40" s="9" t="s">
        <v>64</v>
      </c>
      <c r="B40" s="73"/>
      <c r="D40" s="74" t="s">
        <v>27</v>
      </c>
      <c r="F40" s="18"/>
      <c r="G40" s="56"/>
    </row>
    <row r="41" spans="1:7" x14ac:dyDescent="0.35">
      <c r="A41" s="11" t="s">
        <v>65</v>
      </c>
      <c r="B41" s="73"/>
      <c r="D41" s="74" t="s">
        <v>27</v>
      </c>
      <c r="F41" s="18"/>
      <c r="G41" s="56"/>
    </row>
    <row r="42" spans="1:7" x14ac:dyDescent="0.35">
      <c r="A42" s="9" t="s">
        <v>66</v>
      </c>
      <c r="B42" s="73"/>
      <c r="D42" s="74" t="s">
        <v>27</v>
      </c>
      <c r="F42" s="18"/>
      <c r="G42" s="56"/>
    </row>
    <row r="43" spans="1:7" x14ac:dyDescent="0.35">
      <c r="A43" s="75" t="s">
        <v>67</v>
      </c>
      <c r="B43" s="73"/>
      <c r="D43" s="74"/>
      <c r="F43" s="18"/>
      <c r="G43" s="56"/>
    </row>
    <row r="44" spans="1:7" x14ac:dyDescent="0.35">
      <c r="A44" s="11" t="s">
        <v>73</v>
      </c>
      <c r="B44" s="73"/>
      <c r="D44" s="74"/>
      <c r="F44" s="18"/>
      <c r="G44" s="56"/>
    </row>
    <row r="45" spans="1:7" x14ac:dyDescent="0.35">
      <c r="A45" s="11" t="s">
        <v>74</v>
      </c>
      <c r="B45" s="73">
        <v>600</v>
      </c>
      <c r="C45" s="3">
        <v>1</v>
      </c>
      <c r="D45" s="74" t="s">
        <v>27</v>
      </c>
      <c r="E45" s="79">
        <f>+B45*C45</f>
        <v>600</v>
      </c>
      <c r="F45" s="18"/>
      <c r="G45" s="56"/>
    </row>
    <row r="46" spans="1:7" x14ac:dyDescent="0.35">
      <c r="A46" s="11" t="s">
        <v>75</v>
      </c>
      <c r="B46" s="73"/>
      <c r="D46" s="74"/>
      <c r="F46" s="18"/>
      <c r="G46" s="56"/>
    </row>
    <row r="47" spans="1:7" x14ac:dyDescent="0.35">
      <c r="A47" s="11" t="s">
        <v>76</v>
      </c>
      <c r="B47" s="73">
        <v>1000</v>
      </c>
      <c r="C47" s="3">
        <v>1</v>
      </c>
      <c r="D47" s="74" t="s">
        <v>27</v>
      </c>
      <c r="E47" s="79">
        <f>+B47*C47</f>
        <v>1000</v>
      </c>
      <c r="F47" s="18"/>
      <c r="G47" s="56"/>
    </row>
    <row r="48" spans="1:7" x14ac:dyDescent="0.35">
      <c r="A48" s="11" t="s">
        <v>75</v>
      </c>
      <c r="B48" s="73"/>
      <c r="D48" s="74"/>
      <c r="F48" s="18"/>
      <c r="G48" s="56"/>
    </row>
    <row r="49" spans="1:13" x14ac:dyDescent="0.35">
      <c r="A49" s="11" t="s">
        <v>77</v>
      </c>
      <c r="B49" s="73">
        <v>2000</v>
      </c>
      <c r="D49" s="74" t="s">
        <v>27</v>
      </c>
      <c r="F49" s="18"/>
      <c r="G49" s="56"/>
    </row>
    <row r="50" spans="1:13" x14ac:dyDescent="0.35">
      <c r="A50" s="9" t="s">
        <v>68</v>
      </c>
      <c r="B50" s="73"/>
      <c r="D50" s="74"/>
      <c r="F50" s="18"/>
      <c r="G50" s="56"/>
    </row>
    <row r="51" spans="1:13" x14ac:dyDescent="0.35">
      <c r="A51" s="9" t="s">
        <v>69</v>
      </c>
      <c r="B51" s="73">
        <v>400</v>
      </c>
      <c r="C51" s="3">
        <v>1</v>
      </c>
      <c r="D51" s="74" t="s">
        <v>27</v>
      </c>
      <c r="E51" s="79">
        <f>+B51*C51</f>
        <v>400</v>
      </c>
      <c r="F51" s="18"/>
      <c r="G51" s="56"/>
    </row>
    <row r="52" spans="1:13" x14ac:dyDescent="0.35">
      <c r="A52" s="9" t="s">
        <v>68</v>
      </c>
      <c r="B52" s="73"/>
      <c r="D52" s="74"/>
      <c r="F52" s="18"/>
      <c r="G52" s="56"/>
    </row>
    <row r="53" spans="1:13" x14ac:dyDescent="0.35">
      <c r="A53" s="9" t="s">
        <v>70</v>
      </c>
      <c r="B53" s="73">
        <v>800</v>
      </c>
      <c r="C53" s="3">
        <v>1</v>
      </c>
      <c r="D53" s="74" t="s">
        <v>27</v>
      </c>
      <c r="E53" s="79">
        <f>+B53*C53</f>
        <v>800</v>
      </c>
      <c r="F53" s="18"/>
      <c r="G53" s="56"/>
    </row>
    <row r="54" spans="1:13" x14ac:dyDescent="0.35">
      <c r="A54" s="11" t="s">
        <v>71</v>
      </c>
      <c r="B54" s="73"/>
      <c r="D54" s="74"/>
      <c r="F54" s="18"/>
      <c r="G54" s="56"/>
    </row>
    <row r="55" spans="1:13" x14ac:dyDescent="0.35">
      <c r="A55" s="6" t="s">
        <v>72</v>
      </c>
      <c r="B55" s="76"/>
      <c r="C55" s="37"/>
      <c r="D55" s="77" t="s">
        <v>27</v>
      </c>
      <c r="E55" s="170"/>
      <c r="F55" s="20"/>
      <c r="G55" s="57"/>
    </row>
    <row r="56" spans="1:13" ht="21.75" thickBot="1" x14ac:dyDescent="0.4">
      <c r="A56" s="283" t="s">
        <v>7</v>
      </c>
      <c r="B56" s="283"/>
      <c r="C56" s="283"/>
      <c r="D56" s="284"/>
      <c r="E56" s="171">
        <f>SUM(E7:E55)</f>
        <v>13700</v>
      </c>
      <c r="F56" s="78"/>
    </row>
    <row r="57" spans="1:13" ht="21.75" thickTop="1" x14ac:dyDescent="0.35"/>
    <row r="59" spans="1:13" x14ac:dyDescent="0.35">
      <c r="C59" s="3" t="s">
        <v>234</v>
      </c>
      <c r="M59" s="3" t="s">
        <v>403</v>
      </c>
    </row>
    <row r="60" spans="1:13" x14ac:dyDescent="0.35">
      <c r="G60" s="157"/>
    </row>
    <row r="61" spans="1:13" x14ac:dyDescent="0.35">
      <c r="C61" s="3" t="s">
        <v>1</v>
      </c>
      <c r="D61" s="3"/>
    </row>
    <row r="62" spans="1:13" x14ac:dyDescent="0.35">
      <c r="C62" s="63" t="s">
        <v>339</v>
      </c>
      <c r="D62" s="3"/>
    </row>
    <row r="63" spans="1:13" x14ac:dyDescent="0.35">
      <c r="C63" s="3" t="s">
        <v>340</v>
      </c>
      <c r="D63" s="3"/>
    </row>
    <row r="65" spans="1:1" x14ac:dyDescent="0.35">
      <c r="A65" s="3" t="s">
        <v>269</v>
      </c>
    </row>
  </sheetData>
  <mergeCells count="7">
    <mergeCell ref="A56:D56"/>
    <mergeCell ref="C6:D6"/>
    <mergeCell ref="E6:F6"/>
    <mergeCell ref="A1:G1"/>
    <mergeCell ref="A2:G2"/>
    <mergeCell ref="A3:G3"/>
    <mergeCell ref="A4:G4"/>
  </mergeCells>
  <phoneticPr fontId="0" type="noConversion"/>
  <pageMargins left="0.15748031496062992" right="0.15748031496062992" top="0.31496062992125984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0"/>
  <sheetViews>
    <sheetView workbookViewId="0">
      <selection activeCell="L16" sqref="L16"/>
    </sheetView>
  </sheetViews>
  <sheetFormatPr defaultRowHeight="18.75" x14ac:dyDescent="0.3"/>
  <cols>
    <col min="1" max="1" width="5.7109375" style="181" bestFit="1" customWidth="1"/>
    <col min="2" max="2" width="63.7109375" style="178" bestFit="1" customWidth="1"/>
    <col min="3" max="3" width="5.42578125" style="181" customWidth="1"/>
    <col min="4" max="4" width="9" style="218" bestFit="1" customWidth="1"/>
    <col min="5" max="5" width="6.7109375" style="181" customWidth="1"/>
    <col min="6" max="6" width="8" style="181" bestFit="1" customWidth="1"/>
    <col min="7" max="7" width="5.85546875" style="181" customWidth="1"/>
    <col min="8" max="8" width="24.28515625" style="181" bestFit="1" customWidth="1"/>
    <col min="9" max="9" width="6.28515625" style="182" customWidth="1"/>
    <col min="10" max="10" width="9" style="181" bestFit="1" customWidth="1"/>
    <col min="11" max="11" width="2.28515625" style="181" customWidth="1"/>
    <col min="12" max="12" width="9.42578125" style="181" bestFit="1" customWidth="1"/>
    <col min="13" max="256" width="9.140625" style="178"/>
    <col min="257" max="257" width="8" style="178" bestFit="1" customWidth="1"/>
    <col min="258" max="258" width="63.7109375" style="178" bestFit="1" customWidth="1"/>
    <col min="259" max="259" width="6.140625" style="178" bestFit="1" customWidth="1"/>
    <col min="260" max="260" width="10.85546875" style="178" bestFit="1" customWidth="1"/>
    <col min="261" max="263" width="6.5703125" style="178" bestFit="1" customWidth="1"/>
    <col min="264" max="264" width="25.5703125" style="178" bestFit="1" customWidth="1"/>
    <col min="265" max="265" width="9.28515625" style="178" bestFit="1" customWidth="1"/>
    <col min="266" max="266" width="10" style="178" bestFit="1" customWidth="1"/>
    <col min="267" max="267" width="4.5703125" style="178" customWidth="1"/>
    <col min="268" max="268" width="8.28515625" style="178" bestFit="1" customWidth="1"/>
    <col min="269" max="512" width="9.140625" style="178"/>
    <col min="513" max="513" width="8" style="178" bestFit="1" customWidth="1"/>
    <col min="514" max="514" width="63.7109375" style="178" bestFit="1" customWidth="1"/>
    <col min="515" max="515" width="6.140625" style="178" bestFit="1" customWidth="1"/>
    <col min="516" max="516" width="10.85546875" style="178" bestFit="1" customWidth="1"/>
    <col min="517" max="519" width="6.5703125" style="178" bestFit="1" customWidth="1"/>
    <col min="520" max="520" width="25.5703125" style="178" bestFit="1" customWidth="1"/>
    <col min="521" max="521" width="9.28515625" style="178" bestFit="1" customWidth="1"/>
    <col min="522" max="522" width="10" style="178" bestFit="1" customWidth="1"/>
    <col min="523" max="523" width="4.5703125" style="178" customWidth="1"/>
    <col min="524" max="524" width="8.28515625" style="178" bestFit="1" customWidth="1"/>
    <col min="525" max="768" width="9.140625" style="178"/>
    <col min="769" max="769" width="8" style="178" bestFit="1" customWidth="1"/>
    <col min="770" max="770" width="63.7109375" style="178" bestFit="1" customWidth="1"/>
    <col min="771" max="771" width="6.140625" style="178" bestFit="1" customWidth="1"/>
    <col min="772" max="772" width="10.85546875" style="178" bestFit="1" customWidth="1"/>
    <col min="773" max="775" width="6.5703125" style="178" bestFit="1" customWidth="1"/>
    <col min="776" max="776" width="25.5703125" style="178" bestFit="1" customWidth="1"/>
    <col min="777" max="777" width="9.28515625" style="178" bestFit="1" customWidth="1"/>
    <col min="778" max="778" width="10" style="178" bestFit="1" customWidth="1"/>
    <col min="779" max="779" width="4.5703125" style="178" customWidth="1"/>
    <col min="780" max="780" width="8.28515625" style="178" bestFit="1" customWidth="1"/>
    <col min="781" max="1024" width="9.140625" style="178"/>
    <col min="1025" max="1025" width="8" style="178" bestFit="1" customWidth="1"/>
    <col min="1026" max="1026" width="63.7109375" style="178" bestFit="1" customWidth="1"/>
    <col min="1027" max="1027" width="6.140625" style="178" bestFit="1" customWidth="1"/>
    <col min="1028" max="1028" width="10.85546875" style="178" bestFit="1" customWidth="1"/>
    <col min="1029" max="1031" width="6.5703125" style="178" bestFit="1" customWidth="1"/>
    <col min="1032" max="1032" width="25.5703125" style="178" bestFit="1" customWidth="1"/>
    <col min="1033" max="1033" width="9.28515625" style="178" bestFit="1" customWidth="1"/>
    <col min="1034" max="1034" width="10" style="178" bestFit="1" customWidth="1"/>
    <col min="1035" max="1035" width="4.5703125" style="178" customWidth="1"/>
    <col min="1036" max="1036" width="8.28515625" style="178" bestFit="1" customWidth="1"/>
    <col min="1037" max="1280" width="9.140625" style="178"/>
    <col min="1281" max="1281" width="8" style="178" bestFit="1" customWidth="1"/>
    <col min="1282" max="1282" width="63.7109375" style="178" bestFit="1" customWidth="1"/>
    <col min="1283" max="1283" width="6.140625" style="178" bestFit="1" customWidth="1"/>
    <col min="1284" max="1284" width="10.85546875" style="178" bestFit="1" customWidth="1"/>
    <col min="1285" max="1287" width="6.5703125" style="178" bestFit="1" customWidth="1"/>
    <col min="1288" max="1288" width="25.5703125" style="178" bestFit="1" customWidth="1"/>
    <col min="1289" max="1289" width="9.28515625" style="178" bestFit="1" customWidth="1"/>
    <col min="1290" max="1290" width="10" style="178" bestFit="1" customWidth="1"/>
    <col min="1291" max="1291" width="4.5703125" style="178" customWidth="1"/>
    <col min="1292" max="1292" width="8.28515625" style="178" bestFit="1" customWidth="1"/>
    <col min="1293" max="1536" width="9.140625" style="178"/>
    <col min="1537" max="1537" width="8" style="178" bestFit="1" customWidth="1"/>
    <col min="1538" max="1538" width="63.7109375" style="178" bestFit="1" customWidth="1"/>
    <col min="1539" max="1539" width="6.140625" style="178" bestFit="1" customWidth="1"/>
    <col min="1540" max="1540" width="10.85546875" style="178" bestFit="1" customWidth="1"/>
    <col min="1541" max="1543" width="6.5703125" style="178" bestFit="1" customWidth="1"/>
    <col min="1544" max="1544" width="25.5703125" style="178" bestFit="1" customWidth="1"/>
    <col min="1545" max="1545" width="9.28515625" style="178" bestFit="1" customWidth="1"/>
    <col min="1546" max="1546" width="10" style="178" bestFit="1" customWidth="1"/>
    <col min="1547" max="1547" width="4.5703125" style="178" customWidth="1"/>
    <col min="1548" max="1548" width="8.28515625" style="178" bestFit="1" customWidth="1"/>
    <col min="1549" max="1792" width="9.140625" style="178"/>
    <col min="1793" max="1793" width="8" style="178" bestFit="1" customWidth="1"/>
    <col min="1794" max="1794" width="63.7109375" style="178" bestFit="1" customWidth="1"/>
    <col min="1795" max="1795" width="6.140625" style="178" bestFit="1" customWidth="1"/>
    <col min="1796" max="1796" width="10.85546875" style="178" bestFit="1" customWidth="1"/>
    <col min="1797" max="1799" width="6.5703125" style="178" bestFit="1" customWidth="1"/>
    <col min="1800" max="1800" width="25.5703125" style="178" bestFit="1" customWidth="1"/>
    <col min="1801" max="1801" width="9.28515625" style="178" bestFit="1" customWidth="1"/>
    <col min="1802" max="1802" width="10" style="178" bestFit="1" customWidth="1"/>
    <col min="1803" max="1803" width="4.5703125" style="178" customWidth="1"/>
    <col min="1804" max="1804" width="8.28515625" style="178" bestFit="1" customWidth="1"/>
    <col min="1805" max="2048" width="9.140625" style="178"/>
    <col min="2049" max="2049" width="8" style="178" bestFit="1" customWidth="1"/>
    <col min="2050" max="2050" width="63.7109375" style="178" bestFit="1" customWidth="1"/>
    <col min="2051" max="2051" width="6.140625" style="178" bestFit="1" customWidth="1"/>
    <col min="2052" max="2052" width="10.85546875" style="178" bestFit="1" customWidth="1"/>
    <col min="2053" max="2055" width="6.5703125" style="178" bestFit="1" customWidth="1"/>
    <col min="2056" max="2056" width="25.5703125" style="178" bestFit="1" customWidth="1"/>
    <col min="2057" max="2057" width="9.28515625" style="178" bestFit="1" customWidth="1"/>
    <col min="2058" max="2058" width="10" style="178" bestFit="1" customWidth="1"/>
    <col min="2059" max="2059" width="4.5703125" style="178" customWidth="1"/>
    <col min="2060" max="2060" width="8.28515625" style="178" bestFit="1" customWidth="1"/>
    <col min="2061" max="2304" width="9.140625" style="178"/>
    <col min="2305" max="2305" width="8" style="178" bestFit="1" customWidth="1"/>
    <col min="2306" max="2306" width="63.7109375" style="178" bestFit="1" customWidth="1"/>
    <col min="2307" max="2307" width="6.140625" style="178" bestFit="1" customWidth="1"/>
    <col min="2308" max="2308" width="10.85546875" style="178" bestFit="1" customWidth="1"/>
    <col min="2309" max="2311" width="6.5703125" style="178" bestFit="1" customWidth="1"/>
    <col min="2312" max="2312" width="25.5703125" style="178" bestFit="1" customWidth="1"/>
    <col min="2313" max="2313" width="9.28515625" style="178" bestFit="1" customWidth="1"/>
    <col min="2314" max="2314" width="10" style="178" bestFit="1" customWidth="1"/>
    <col min="2315" max="2315" width="4.5703125" style="178" customWidth="1"/>
    <col min="2316" max="2316" width="8.28515625" style="178" bestFit="1" customWidth="1"/>
    <col min="2317" max="2560" width="9.140625" style="178"/>
    <col min="2561" max="2561" width="8" style="178" bestFit="1" customWidth="1"/>
    <col min="2562" max="2562" width="63.7109375" style="178" bestFit="1" customWidth="1"/>
    <col min="2563" max="2563" width="6.140625" style="178" bestFit="1" customWidth="1"/>
    <col min="2564" max="2564" width="10.85546875" style="178" bestFit="1" customWidth="1"/>
    <col min="2565" max="2567" width="6.5703125" style="178" bestFit="1" customWidth="1"/>
    <col min="2568" max="2568" width="25.5703125" style="178" bestFit="1" customWidth="1"/>
    <col min="2569" max="2569" width="9.28515625" style="178" bestFit="1" customWidth="1"/>
    <col min="2570" max="2570" width="10" style="178" bestFit="1" customWidth="1"/>
    <col min="2571" max="2571" width="4.5703125" style="178" customWidth="1"/>
    <col min="2572" max="2572" width="8.28515625" style="178" bestFit="1" customWidth="1"/>
    <col min="2573" max="2816" width="9.140625" style="178"/>
    <col min="2817" max="2817" width="8" style="178" bestFit="1" customWidth="1"/>
    <col min="2818" max="2818" width="63.7109375" style="178" bestFit="1" customWidth="1"/>
    <col min="2819" max="2819" width="6.140625" style="178" bestFit="1" customWidth="1"/>
    <col min="2820" max="2820" width="10.85546875" style="178" bestFit="1" customWidth="1"/>
    <col min="2821" max="2823" width="6.5703125" style="178" bestFit="1" customWidth="1"/>
    <col min="2824" max="2824" width="25.5703125" style="178" bestFit="1" customWidth="1"/>
    <col min="2825" max="2825" width="9.28515625" style="178" bestFit="1" customWidth="1"/>
    <col min="2826" max="2826" width="10" style="178" bestFit="1" customWidth="1"/>
    <col min="2827" max="2827" width="4.5703125" style="178" customWidth="1"/>
    <col min="2828" max="2828" width="8.28515625" style="178" bestFit="1" customWidth="1"/>
    <col min="2829" max="3072" width="9.140625" style="178"/>
    <col min="3073" max="3073" width="8" style="178" bestFit="1" customWidth="1"/>
    <col min="3074" max="3074" width="63.7109375" style="178" bestFit="1" customWidth="1"/>
    <col min="3075" max="3075" width="6.140625" style="178" bestFit="1" customWidth="1"/>
    <col min="3076" max="3076" width="10.85546875" style="178" bestFit="1" customWidth="1"/>
    <col min="3077" max="3079" width="6.5703125" style="178" bestFit="1" customWidth="1"/>
    <col min="3080" max="3080" width="25.5703125" style="178" bestFit="1" customWidth="1"/>
    <col min="3081" max="3081" width="9.28515625" style="178" bestFit="1" customWidth="1"/>
    <col min="3082" max="3082" width="10" style="178" bestFit="1" customWidth="1"/>
    <col min="3083" max="3083" width="4.5703125" style="178" customWidth="1"/>
    <col min="3084" max="3084" width="8.28515625" style="178" bestFit="1" customWidth="1"/>
    <col min="3085" max="3328" width="9.140625" style="178"/>
    <col min="3329" max="3329" width="8" style="178" bestFit="1" customWidth="1"/>
    <col min="3330" max="3330" width="63.7109375" style="178" bestFit="1" customWidth="1"/>
    <col min="3331" max="3331" width="6.140625" style="178" bestFit="1" customWidth="1"/>
    <col min="3332" max="3332" width="10.85546875" style="178" bestFit="1" customWidth="1"/>
    <col min="3333" max="3335" width="6.5703125" style="178" bestFit="1" customWidth="1"/>
    <col min="3336" max="3336" width="25.5703125" style="178" bestFit="1" customWidth="1"/>
    <col min="3337" max="3337" width="9.28515625" style="178" bestFit="1" customWidth="1"/>
    <col min="3338" max="3338" width="10" style="178" bestFit="1" customWidth="1"/>
    <col min="3339" max="3339" width="4.5703125" style="178" customWidth="1"/>
    <col min="3340" max="3340" width="8.28515625" style="178" bestFit="1" customWidth="1"/>
    <col min="3341" max="3584" width="9.140625" style="178"/>
    <col min="3585" max="3585" width="8" style="178" bestFit="1" customWidth="1"/>
    <col min="3586" max="3586" width="63.7109375" style="178" bestFit="1" customWidth="1"/>
    <col min="3587" max="3587" width="6.140625" style="178" bestFit="1" customWidth="1"/>
    <col min="3588" max="3588" width="10.85546875" style="178" bestFit="1" customWidth="1"/>
    <col min="3589" max="3591" width="6.5703125" style="178" bestFit="1" customWidth="1"/>
    <col min="3592" max="3592" width="25.5703125" style="178" bestFit="1" customWidth="1"/>
    <col min="3593" max="3593" width="9.28515625" style="178" bestFit="1" customWidth="1"/>
    <col min="3594" max="3594" width="10" style="178" bestFit="1" customWidth="1"/>
    <col min="3595" max="3595" width="4.5703125" style="178" customWidth="1"/>
    <col min="3596" max="3596" width="8.28515625" style="178" bestFit="1" customWidth="1"/>
    <col min="3597" max="3840" width="9.140625" style="178"/>
    <col min="3841" max="3841" width="8" style="178" bestFit="1" customWidth="1"/>
    <col min="3842" max="3842" width="63.7109375" style="178" bestFit="1" customWidth="1"/>
    <col min="3843" max="3843" width="6.140625" style="178" bestFit="1" customWidth="1"/>
    <col min="3844" max="3844" width="10.85546875" style="178" bestFit="1" customWidth="1"/>
    <col min="3845" max="3847" width="6.5703125" style="178" bestFit="1" customWidth="1"/>
    <col min="3848" max="3848" width="25.5703125" style="178" bestFit="1" customWidth="1"/>
    <col min="3849" max="3849" width="9.28515625" style="178" bestFit="1" customWidth="1"/>
    <col min="3850" max="3850" width="10" style="178" bestFit="1" customWidth="1"/>
    <col min="3851" max="3851" width="4.5703125" style="178" customWidth="1"/>
    <col min="3852" max="3852" width="8.28515625" style="178" bestFit="1" customWidth="1"/>
    <col min="3853" max="4096" width="9.140625" style="178"/>
    <col min="4097" max="4097" width="8" style="178" bestFit="1" customWidth="1"/>
    <col min="4098" max="4098" width="63.7109375" style="178" bestFit="1" customWidth="1"/>
    <col min="4099" max="4099" width="6.140625" style="178" bestFit="1" customWidth="1"/>
    <col min="4100" max="4100" width="10.85546875" style="178" bestFit="1" customWidth="1"/>
    <col min="4101" max="4103" width="6.5703125" style="178" bestFit="1" customWidth="1"/>
    <col min="4104" max="4104" width="25.5703125" style="178" bestFit="1" customWidth="1"/>
    <col min="4105" max="4105" width="9.28515625" style="178" bestFit="1" customWidth="1"/>
    <col min="4106" max="4106" width="10" style="178" bestFit="1" customWidth="1"/>
    <col min="4107" max="4107" width="4.5703125" style="178" customWidth="1"/>
    <col min="4108" max="4108" width="8.28515625" style="178" bestFit="1" customWidth="1"/>
    <col min="4109" max="4352" width="9.140625" style="178"/>
    <col min="4353" max="4353" width="8" style="178" bestFit="1" customWidth="1"/>
    <col min="4354" max="4354" width="63.7109375" style="178" bestFit="1" customWidth="1"/>
    <col min="4355" max="4355" width="6.140625" style="178" bestFit="1" customWidth="1"/>
    <col min="4356" max="4356" width="10.85546875" style="178" bestFit="1" customWidth="1"/>
    <col min="4357" max="4359" width="6.5703125" style="178" bestFit="1" customWidth="1"/>
    <col min="4360" max="4360" width="25.5703125" style="178" bestFit="1" customWidth="1"/>
    <col min="4361" max="4361" width="9.28515625" style="178" bestFit="1" customWidth="1"/>
    <col min="4362" max="4362" width="10" style="178" bestFit="1" customWidth="1"/>
    <col min="4363" max="4363" width="4.5703125" style="178" customWidth="1"/>
    <col min="4364" max="4364" width="8.28515625" style="178" bestFit="1" customWidth="1"/>
    <col min="4365" max="4608" width="9.140625" style="178"/>
    <col min="4609" max="4609" width="8" style="178" bestFit="1" customWidth="1"/>
    <col min="4610" max="4610" width="63.7109375" style="178" bestFit="1" customWidth="1"/>
    <col min="4611" max="4611" width="6.140625" style="178" bestFit="1" customWidth="1"/>
    <col min="4612" max="4612" width="10.85546875" style="178" bestFit="1" customWidth="1"/>
    <col min="4613" max="4615" width="6.5703125" style="178" bestFit="1" customWidth="1"/>
    <col min="4616" max="4616" width="25.5703125" style="178" bestFit="1" customWidth="1"/>
    <col min="4617" max="4617" width="9.28515625" style="178" bestFit="1" customWidth="1"/>
    <col min="4618" max="4618" width="10" style="178" bestFit="1" customWidth="1"/>
    <col min="4619" max="4619" width="4.5703125" style="178" customWidth="1"/>
    <col min="4620" max="4620" width="8.28515625" style="178" bestFit="1" customWidth="1"/>
    <col min="4621" max="4864" width="9.140625" style="178"/>
    <col min="4865" max="4865" width="8" style="178" bestFit="1" customWidth="1"/>
    <col min="4866" max="4866" width="63.7109375" style="178" bestFit="1" customWidth="1"/>
    <col min="4867" max="4867" width="6.140625" style="178" bestFit="1" customWidth="1"/>
    <col min="4868" max="4868" width="10.85546875" style="178" bestFit="1" customWidth="1"/>
    <col min="4869" max="4871" width="6.5703125" style="178" bestFit="1" customWidth="1"/>
    <col min="4872" max="4872" width="25.5703125" style="178" bestFit="1" customWidth="1"/>
    <col min="4873" max="4873" width="9.28515625" style="178" bestFit="1" customWidth="1"/>
    <col min="4874" max="4874" width="10" style="178" bestFit="1" customWidth="1"/>
    <col min="4875" max="4875" width="4.5703125" style="178" customWidth="1"/>
    <col min="4876" max="4876" width="8.28515625" style="178" bestFit="1" customWidth="1"/>
    <col min="4877" max="5120" width="9.140625" style="178"/>
    <col min="5121" max="5121" width="8" style="178" bestFit="1" customWidth="1"/>
    <col min="5122" max="5122" width="63.7109375" style="178" bestFit="1" customWidth="1"/>
    <col min="5123" max="5123" width="6.140625" style="178" bestFit="1" customWidth="1"/>
    <col min="5124" max="5124" width="10.85546875" style="178" bestFit="1" customWidth="1"/>
    <col min="5125" max="5127" width="6.5703125" style="178" bestFit="1" customWidth="1"/>
    <col min="5128" max="5128" width="25.5703125" style="178" bestFit="1" customWidth="1"/>
    <col min="5129" max="5129" width="9.28515625" style="178" bestFit="1" customWidth="1"/>
    <col min="5130" max="5130" width="10" style="178" bestFit="1" customWidth="1"/>
    <col min="5131" max="5131" width="4.5703125" style="178" customWidth="1"/>
    <col min="5132" max="5132" width="8.28515625" style="178" bestFit="1" customWidth="1"/>
    <col min="5133" max="5376" width="9.140625" style="178"/>
    <col min="5377" max="5377" width="8" style="178" bestFit="1" customWidth="1"/>
    <col min="5378" max="5378" width="63.7109375" style="178" bestFit="1" customWidth="1"/>
    <col min="5379" max="5379" width="6.140625" style="178" bestFit="1" customWidth="1"/>
    <col min="5380" max="5380" width="10.85546875" style="178" bestFit="1" customWidth="1"/>
    <col min="5381" max="5383" width="6.5703125" style="178" bestFit="1" customWidth="1"/>
    <col min="5384" max="5384" width="25.5703125" style="178" bestFit="1" customWidth="1"/>
    <col min="5385" max="5385" width="9.28515625" style="178" bestFit="1" customWidth="1"/>
    <col min="5386" max="5386" width="10" style="178" bestFit="1" customWidth="1"/>
    <col min="5387" max="5387" width="4.5703125" style="178" customWidth="1"/>
    <col min="5388" max="5388" width="8.28515625" style="178" bestFit="1" customWidth="1"/>
    <col min="5389" max="5632" width="9.140625" style="178"/>
    <col min="5633" max="5633" width="8" style="178" bestFit="1" customWidth="1"/>
    <col min="5634" max="5634" width="63.7109375" style="178" bestFit="1" customWidth="1"/>
    <col min="5635" max="5635" width="6.140625" style="178" bestFit="1" customWidth="1"/>
    <col min="5636" max="5636" width="10.85546875" style="178" bestFit="1" customWidth="1"/>
    <col min="5637" max="5639" width="6.5703125" style="178" bestFit="1" customWidth="1"/>
    <col min="5640" max="5640" width="25.5703125" style="178" bestFit="1" customWidth="1"/>
    <col min="5641" max="5641" width="9.28515625" style="178" bestFit="1" customWidth="1"/>
    <col min="5642" max="5642" width="10" style="178" bestFit="1" customWidth="1"/>
    <col min="5643" max="5643" width="4.5703125" style="178" customWidth="1"/>
    <col min="5644" max="5644" width="8.28515625" style="178" bestFit="1" customWidth="1"/>
    <col min="5645" max="5888" width="9.140625" style="178"/>
    <col min="5889" max="5889" width="8" style="178" bestFit="1" customWidth="1"/>
    <col min="5890" max="5890" width="63.7109375" style="178" bestFit="1" customWidth="1"/>
    <col min="5891" max="5891" width="6.140625" style="178" bestFit="1" customWidth="1"/>
    <col min="5892" max="5892" width="10.85546875" style="178" bestFit="1" customWidth="1"/>
    <col min="5893" max="5895" width="6.5703125" style="178" bestFit="1" customWidth="1"/>
    <col min="5896" max="5896" width="25.5703125" style="178" bestFit="1" customWidth="1"/>
    <col min="5897" max="5897" width="9.28515625" style="178" bestFit="1" customWidth="1"/>
    <col min="5898" max="5898" width="10" style="178" bestFit="1" customWidth="1"/>
    <col min="5899" max="5899" width="4.5703125" style="178" customWidth="1"/>
    <col min="5900" max="5900" width="8.28515625" style="178" bestFit="1" customWidth="1"/>
    <col min="5901" max="6144" width="9.140625" style="178"/>
    <col min="6145" max="6145" width="8" style="178" bestFit="1" customWidth="1"/>
    <col min="6146" max="6146" width="63.7109375" style="178" bestFit="1" customWidth="1"/>
    <col min="6147" max="6147" width="6.140625" style="178" bestFit="1" customWidth="1"/>
    <col min="6148" max="6148" width="10.85546875" style="178" bestFit="1" customWidth="1"/>
    <col min="6149" max="6151" width="6.5703125" style="178" bestFit="1" customWidth="1"/>
    <col min="6152" max="6152" width="25.5703125" style="178" bestFit="1" customWidth="1"/>
    <col min="6153" max="6153" width="9.28515625" style="178" bestFit="1" customWidth="1"/>
    <col min="6154" max="6154" width="10" style="178" bestFit="1" customWidth="1"/>
    <col min="6155" max="6155" width="4.5703125" style="178" customWidth="1"/>
    <col min="6156" max="6156" width="8.28515625" style="178" bestFit="1" customWidth="1"/>
    <col min="6157" max="6400" width="9.140625" style="178"/>
    <col min="6401" max="6401" width="8" style="178" bestFit="1" customWidth="1"/>
    <col min="6402" max="6402" width="63.7109375" style="178" bestFit="1" customWidth="1"/>
    <col min="6403" max="6403" width="6.140625" style="178" bestFit="1" customWidth="1"/>
    <col min="6404" max="6404" width="10.85546875" style="178" bestFit="1" customWidth="1"/>
    <col min="6405" max="6407" width="6.5703125" style="178" bestFit="1" customWidth="1"/>
    <col min="6408" max="6408" width="25.5703125" style="178" bestFit="1" customWidth="1"/>
    <col min="6409" max="6409" width="9.28515625" style="178" bestFit="1" customWidth="1"/>
    <col min="6410" max="6410" width="10" style="178" bestFit="1" customWidth="1"/>
    <col min="6411" max="6411" width="4.5703125" style="178" customWidth="1"/>
    <col min="6412" max="6412" width="8.28515625" style="178" bestFit="1" customWidth="1"/>
    <col min="6413" max="6656" width="9.140625" style="178"/>
    <col min="6657" max="6657" width="8" style="178" bestFit="1" customWidth="1"/>
    <col min="6658" max="6658" width="63.7109375" style="178" bestFit="1" customWidth="1"/>
    <col min="6659" max="6659" width="6.140625" style="178" bestFit="1" customWidth="1"/>
    <col min="6660" max="6660" width="10.85546875" style="178" bestFit="1" customWidth="1"/>
    <col min="6661" max="6663" width="6.5703125" style="178" bestFit="1" customWidth="1"/>
    <col min="6664" max="6664" width="25.5703125" style="178" bestFit="1" customWidth="1"/>
    <col min="6665" max="6665" width="9.28515625" style="178" bestFit="1" customWidth="1"/>
    <col min="6666" max="6666" width="10" style="178" bestFit="1" customWidth="1"/>
    <col min="6667" max="6667" width="4.5703125" style="178" customWidth="1"/>
    <col min="6668" max="6668" width="8.28515625" style="178" bestFit="1" customWidth="1"/>
    <col min="6669" max="6912" width="9.140625" style="178"/>
    <col min="6913" max="6913" width="8" style="178" bestFit="1" customWidth="1"/>
    <col min="6914" max="6914" width="63.7109375" style="178" bestFit="1" customWidth="1"/>
    <col min="6915" max="6915" width="6.140625" style="178" bestFit="1" customWidth="1"/>
    <col min="6916" max="6916" width="10.85546875" style="178" bestFit="1" customWidth="1"/>
    <col min="6917" max="6919" width="6.5703125" style="178" bestFit="1" customWidth="1"/>
    <col min="6920" max="6920" width="25.5703125" style="178" bestFit="1" customWidth="1"/>
    <col min="6921" max="6921" width="9.28515625" style="178" bestFit="1" customWidth="1"/>
    <col min="6922" max="6922" width="10" style="178" bestFit="1" customWidth="1"/>
    <col min="6923" max="6923" width="4.5703125" style="178" customWidth="1"/>
    <col min="6924" max="6924" width="8.28515625" style="178" bestFit="1" customWidth="1"/>
    <col min="6925" max="7168" width="9.140625" style="178"/>
    <col min="7169" max="7169" width="8" style="178" bestFit="1" customWidth="1"/>
    <col min="7170" max="7170" width="63.7109375" style="178" bestFit="1" customWidth="1"/>
    <col min="7171" max="7171" width="6.140625" style="178" bestFit="1" customWidth="1"/>
    <col min="7172" max="7172" width="10.85546875" style="178" bestFit="1" customWidth="1"/>
    <col min="7173" max="7175" width="6.5703125" style="178" bestFit="1" customWidth="1"/>
    <col min="7176" max="7176" width="25.5703125" style="178" bestFit="1" customWidth="1"/>
    <col min="7177" max="7177" width="9.28515625" style="178" bestFit="1" customWidth="1"/>
    <col min="7178" max="7178" width="10" style="178" bestFit="1" customWidth="1"/>
    <col min="7179" max="7179" width="4.5703125" style="178" customWidth="1"/>
    <col min="7180" max="7180" width="8.28515625" style="178" bestFit="1" customWidth="1"/>
    <col min="7181" max="7424" width="9.140625" style="178"/>
    <col min="7425" max="7425" width="8" style="178" bestFit="1" customWidth="1"/>
    <col min="7426" max="7426" width="63.7109375" style="178" bestFit="1" customWidth="1"/>
    <col min="7427" max="7427" width="6.140625" style="178" bestFit="1" customWidth="1"/>
    <col min="7428" max="7428" width="10.85546875" style="178" bestFit="1" customWidth="1"/>
    <col min="7429" max="7431" width="6.5703125" style="178" bestFit="1" customWidth="1"/>
    <col min="7432" max="7432" width="25.5703125" style="178" bestFit="1" customWidth="1"/>
    <col min="7433" max="7433" width="9.28515625" style="178" bestFit="1" customWidth="1"/>
    <col min="7434" max="7434" width="10" style="178" bestFit="1" customWidth="1"/>
    <col min="7435" max="7435" width="4.5703125" style="178" customWidth="1"/>
    <col min="7436" max="7436" width="8.28515625" style="178" bestFit="1" customWidth="1"/>
    <col min="7437" max="7680" width="9.140625" style="178"/>
    <col min="7681" max="7681" width="8" style="178" bestFit="1" customWidth="1"/>
    <col min="7682" max="7682" width="63.7109375" style="178" bestFit="1" customWidth="1"/>
    <col min="7683" max="7683" width="6.140625" style="178" bestFit="1" customWidth="1"/>
    <col min="7684" max="7684" width="10.85546875" style="178" bestFit="1" customWidth="1"/>
    <col min="7685" max="7687" width="6.5703125" style="178" bestFit="1" customWidth="1"/>
    <col min="7688" max="7688" width="25.5703125" style="178" bestFit="1" customWidth="1"/>
    <col min="7689" max="7689" width="9.28515625" style="178" bestFit="1" customWidth="1"/>
    <col min="7690" max="7690" width="10" style="178" bestFit="1" customWidth="1"/>
    <col min="7691" max="7691" width="4.5703125" style="178" customWidth="1"/>
    <col min="7692" max="7692" width="8.28515625" style="178" bestFit="1" customWidth="1"/>
    <col min="7693" max="7936" width="9.140625" style="178"/>
    <col min="7937" max="7937" width="8" style="178" bestFit="1" customWidth="1"/>
    <col min="7938" max="7938" width="63.7109375" style="178" bestFit="1" customWidth="1"/>
    <col min="7939" max="7939" width="6.140625" style="178" bestFit="1" customWidth="1"/>
    <col min="7940" max="7940" width="10.85546875" style="178" bestFit="1" customWidth="1"/>
    <col min="7941" max="7943" width="6.5703125" style="178" bestFit="1" customWidth="1"/>
    <col min="7944" max="7944" width="25.5703125" style="178" bestFit="1" customWidth="1"/>
    <col min="7945" max="7945" width="9.28515625" style="178" bestFit="1" customWidth="1"/>
    <col min="7946" max="7946" width="10" style="178" bestFit="1" customWidth="1"/>
    <col min="7947" max="7947" width="4.5703125" style="178" customWidth="1"/>
    <col min="7948" max="7948" width="8.28515625" style="178" bestFit="1" customWidth="1"/>
    <col min="7949" max="8192" width="9.140625" style="178"/>
    <col min="8193" max="8193" width="8" style="178" bestFit="1" customWidth="1"/>
    <col min="8194" max="8194" width="63.7109375" style="178" bestFit="1" customWidth="1"/>
    <col min="8195" max="8195" width="6.140625" style="178" bestFit="1" customWidth="1"/>
    <col min="8196" max="8196" width="10.85546875" style="178" bestFit="1" customWidth="1"/>
    <col min="8197" max="8199" width="6.5703125" style="178" bestFit="1" customWidth="1"/>
    <col min="8200" max="8200" width="25.5703125" style="178" bestFit="1" customWidth="1"/>
    <col min="8201" max="8201" width="9.28515625" style="178" bestFit="1" customWidth="1"/>
    <col min="8202" max="8202" width="10" style="178" bestFit="1" customWidth="1"/>
    <col min="8203" max="8203" width="4.5703125" style="178" customWidth="1"/>
    <col min="8204" max="8204" width="8.28515625" style="178" bestFit="1" customWidth="1"/>
    <col min="8205" max="8448" width="9.140625" style="178"/>
    <col min="8449" max="8449" width="8" style="178" bestFit="1" customWidth="1"/>
    <col min="8450" max="8450" width="63.7109375" style="178" bestFit="1" customWidth="1"/>
    <col min="8451" max="8451" width="6.140625" style="178" bestFit="1" customWidth="1"/>
    <col min="8452" max="8452" width="10.85546875" style="178" bestFit="1" customWidth="1"/>
    <col min="8453" max="8455" width="6.5703125" style="178" bestFit="1" customWidth="1"/>
    <col min="8456" max="8456" width="25.5703125" style="178" bestFit="1" customWidth="1"/>
    <col min="8457" max="8457" width="9.28515625" style="178" bestFit="1" customWidth="1"/>
    <col min="8458" max="8458" width="10" style="178" bestFit="1" customWidth="1"/>
    <col min="8459" max="8459" width="4.5703125" style="178" customWidth="1"/>
    <col min="8460" max="8460" width="8.28515625" style="178" bestFit="1" customWidth="1"/>
    <col min="8461" max="8704" width="9.140625" style="178"/>
    <col min="8705" max="8705" width="8" style="178" bestFit="1" customWidth="1"/>
    <col min="8706" max="8706" width="63.7109375" style="178" bestFit="1" customWidth="1"/>
    <col min="8707" max="8707" width="6.140625" style="178" bestFit="1" customWidth="1"/>
    <col min="8708" max="8708" width="10.85546875" style="178" bestFit="1" customWidth="1"/>
    <col min="8709" max="8711" width="6.5703125" style="178" bestFit="1" customWidth="1"/>
    <col min="8712" max="8712" width="25.5703125" style="178" bestFit="1" customWidth="1"/>
    <col min="8713" max="8713" width="9.28515625" style="178" bestFit="1" customWidth="1"/>
    <col min="8714" max="8714" width="10" style="178" bestFit="1" customWidth="1"/>
    <col min="8715" max="8715" width="4.5703125" style="178" customWidth="1"/>
    <col min="8716" max="8716" width="8.28515625" style="178" bestFit="1" customWidth="1"/>
    <col min="8717" max="8960" width="9.140625" style="178"/>
    <col min="8961" max="8961" width="8" style="178" bestFit="1" customWidth="1"/>
    <col min="8962" max="8962" width="63.7109375" style="178" bestFit="1" customWidth="1"/>
    <col min="8963" max="8963" width="6.140625" style="178" bestFit="1" customWidth="1"/>
    <col min="8964" max="8964" width="10.85546875" style="178" bestFit="1" customWidth="1"/>
    <col min="8965" max="8967" width="6.5703125" style="178" bestFit="1" customWidth="1"/>
    <col min="8968" max="8968" width="25.5703125" style="178" bestFit="1" customWidth="1"/>
    <col min="8969" max="8969" width="9.28515625" style="178" bestFit="1" customWidth="1"/>
    <col min="8970" max="8970" width="10" style="178" bestFit="1" customWidth="1"/>
    <col min="8971" max="8971" width="4.5703125" style="178" customWidth="1"/>
    <col min="8972" max="8972" width="8.28515625" style="178" bestFit="1" customWidth="1"/>
    <col min="8973" max="9216" width="9.140625" style="178"/>
    <col min="9217" max="9217" width="8" style="178" bestFit="1" customWidth="1"/>
    <col min="9218" max="9218" width="63.7109375" style="178" bestFit="1" customWidth="1"/>
    <col min="9219" max="9219" width="6.140625" style="178" bestFit="1" customWidth="1"/>
    <col min="9220" max="9220" width="10.85546875" style="178" bestFit="1" customWidth="1"/>
    <col min="9221" max="9223" width="6.5703125" style="178" bestFit="1" customWidth="1"/>
    <col min="9224" max="9224" width="25.5703125" style="178" bestFit="1" customWidth="1"/>
    <col min="9225" max="9225" width="9.28515625" style="178" bestFit="1" customWidth="1"/>
    <col min="9226" max="9226" width="10" style="178" bestFit="1" customWidth="1"/>
    <col min="9227" max="9227" width="4.5703125" style="178" customWidth="1"/>
    <col min="9228" max="9228" width="8.28515625" style="178" bestFit="1" customWidth="1"/>
    <col min="9229" max="9472" width="9.140625" style="178"/>
    <col min="9473" max="9473" width="8" style="178" bestFit="1" customWidth="1"/>
    <col min="9474" max="9474" width="63.7109375" style="178" bestFit="1" customWidth="1"/>
    <col min="9475" max="9475" width="6.140625" style="178" bestFit="1" customWidth="1"/>
    <col min="9476" max="9476" width="10.85546875" style="178" bestFit="1" customWidth="1"/>
    <col min="9477" max="9479" width="6.5703125" style="178" bestFit="1" customWidth="1"/>
    <col min="9480" max="9480" width="25.5703125" style="178" bestFit="1" customWidth="1"/>
    <col min="9481" max="9481" width="9.28515625" style="178" bestFit="1" customWidth="1"/>
    <col min="9482" max="9482" width="10" style="178" bestFit="1" customWidth="1"/>
    <col min="9483" max="9483" width="4.5703125" style="178" customWidth="1"/>
    <col min="9484" max="9484" width="8.28515625" style="178" bestFit="1" customWidth="1"/>
    <col min="9485" max="9728" width="9.140625" style="178"/>
    <col min="9729" max="9729" width="8" style="178" bestFit="1" customWidth="1"/>
    <col min="9730" max="9730" width="63.7109375" style="178" bestFit="1" customWidth="1"/>
    <col min="9731" max="9731" width="6.140625" style="178" bestFit="1" customWidth="1"/>
    <col min="9732" max="9732" width="10.85546875" style="178" bestFit="1" customWidth="1"/>
    <col min="9733" max="9735" width="6.5703125" style="178" bestFit="1" customWidth="1"/>
    <col min="9736" max="9736" width="25.5703125" style="178" bestFit="1" customWidth="1"/>
    <col min="9737" max="9737" width="9.28515625" style="178" bestFit="1" customWidth="1"/>
    <col min="9738" max="9738" width="10" style="178" bestFit="1" customWidth="1"/>
    <col min="9739" max="9739" width="4.5703125" style="178" customWidth="1"/>
    <col min="9740" max="9740" width="8.28515625" style="178" bestFit="1" customWidth="1"/>
    <col min="9741" max="9984" width="9.140625" style="178"/>
    <col min="9985" max="9985" width="8" style="178" bestFit="1" customWidth="1"/>
    <col min="9986" max="9986" width="63.7109375" style="178" bestFit="1" customWidth="1"/>
    <col min="9987" max="9987" width="6.140625" style="178" bestFit="1" customWidth="1"/>
    <col min="9988" max="9988" width="10.85546875" style="178" bestFit="1" customWidth="1"/>
    <col min="9989" max="9991" width="6.5703125" style="178" bestFit="1" customWidth="1"/>
    <col min="9992" max="9992" width="25.5703125" style="178" bestFit="1" customWidth="1"/>
    <col min="9993" max="9993" width="9.28515625" style="178" bestFit="1" customWidth="1"/>
    <col min="9994" max="9994" width="10" style="178" bestFit="1" customWidth="1"/>
    <col min="9995" max="9995" width="4.5703125" style="178" customWidth="1"/>
    <col min="9996" max="9996" width="8.28515625" style="178" bestFit="1" customWidth="1"/>
    <col min="9997" max="10240" width="9.140625" style="178"/>
    <col min="10241" max="10241" width="8" style="178" bestFit="1" customWidth="1"/>
    <col min="10242" max="10242" width="63.7109375" style="178" bestFit="1" customWidth="1"/>
    <col min="10243" max="10243" width="6.140625" style="178" bestFit="1" customWidth="1"/>
    <col min="10244" max="10244" width="10.85546875" style="178" bestFit="1" customWidth="1"/>
    <col min="10245" max="10247" width="6.5703125" style="178" bestFit="1" customWidth="1"/>
    <col min="10248" max="10248" width="25.5703125" style="178" bestFit="1" customWidth="1"/>
    <col min="10249" max="10249" width="9.28515625" style="178" bestFit="1" customWidth="1"/>
    <col min="10250" max="10250" width="10" style="178" bestFit="1" customWidth="1"/>
    <col min="10251" max="10251" width="4.5703125" style="178" customWidth="1"/>
    <col min="10252" max="10252" width="8.28515625" style="178" bestFit="1" customWidth="1"/>
    <col min="10253" max="10496" width="9.140625" style="178"/>
    <col min="10497" max="10497" width="8" style="178" bestFit="1" customWidth="1"/>
    <col min="10498" max="10498" width="63.7109375" style="178" bestFit="1" customWidth="1"/>
    <col min="10499" max="10499" width="6.140625" style="178" bestFit="1" customWidth="1"/>
    <col min="10500" max="10500" width="10.85546875" style="178" bestFit="1" customWidth="1"/>
    <col min="10501" max="10503" width="6.5703125" style="178" bestFit="1" customWidth="1"/>
    <col min="10504" max="10504" width="25.5703125" style="178" bestFit="1" customWidth="1"/>
    <col min="10505" max="10505" width="9.28515625" style="178" bestFit="1" customWidth="1"/>
    <col min="10506" max="10506" width="10" style="178" bestFit="1" customWidth="1"/>
    <col min="10507" max="10507" width="4.5703125" style="178" customWidth="1"/>
    <col min="10508" max="10508" width="8.28515625" style="178" bestFit="1" customWidth="1"/>
    <col min="10509" max="10752" width="9.140625" style="178"/>
    <col min="10753" max="10753" width="8" style="178" bestFit="1" customWidth="1"/>
    <col min="10754" max="10754" width="63.7109375" style="178" bestFit="1" customWidth="1"/>
    <col min="10755" max="10755" width="6.140625" style="178" bestFit="1" customWidth="1"/>
    <col min="10756" max="10756" width="10.85546875" style="178" bestFit="1" customWidth="1"/>
    <col min="10757" max="10759" width="6.5703125" style="178" bestFit="1" customWidth="1"/>
    <col min="10760" max="10760" width="25.5703125" style="178" bestFit="1" customWidth="1"/>
    <col min="10761" max="10761" width="9.28515625" style="178" bestFit="1" customWidth="1"/>
    <col min="10762" max="10762" width="10" style="178" bestFit="1" customWidth="1"/>
    <col min="10763" max="10763" width="4.5703125" style="178" customWidth="1"/>
    <col min="10764" max="10764" width="8.28515625" style="178" bestFit="1" customWidth="1"/>
    <col min="10765" max="11008" width="9.140625" style="178"/>
    <col min="11009" max="11009" width="8" style="178" bestFit="1" customWidth="1"/>
    <col min="11010" max="11010" width="63.7109375" style="178" bestFit="1" customWidth="1"/>
    <col min="11011" max="11011" width="6.140625" style="178" bestFit="1" customWidth="1"/>
    <col min="11012" max="11012" width="10.85546875" style="178" bestFit="1" customWidth="1"/>
    <col min="11013" max="11015" width="6.5703125" style="178" bestFit="1" customWidth="1"/>
    <col min="11016" max="11016" width="25.5703125" style="178" bestFit="1" customWidth="1"/>
    <col min="11017" max="11017" width="9.28515625" style="178" bestFit="1" customWidth="1"/>
    <col min="11018" max="11018" width="10" style="178" bestFit="1" customWidth="1"/>
    <col min="11019" max="11019" width="4.5703125" style="178" customWidth="1"/>
    <col min="11020" max="11020" width="8.28515625" style="178" bestFit="1" customWidth="1"/>
    <col min="11021" max="11264" width="9.140625" style="178"/>
    <col min="11265" max="11265" width="8" style="178" bestFit="1" customWidth="1"/>
    <col min="11266" max="11266" width="63.7109375" style="178" bestFit="1" customWidth="1"/>
    <col min="11267" max="11267" width="6.140625" style="178" bestFit="1" customWidth="1"/>
    <col min="11268" max="11268" width="10.85546875" style="178" bestFit="1" customWidth="1"/>
    <col min="11269" max="11271" width="6.5703125" style="178" bestFit="1" customWidth="1"/>
    <col min="11272" max="11272" width="25.5703125" style="178" bestFit="1" customWidth="1"/>
    <col min="11273" max="11273" width="9.28515625" style="178" bestFit="1" customWidth="1"/>
    <col min="11274" max="11274" width="10" style="178" bestFit="1" customWidth="1"/>
    <col min="11275" max="11275" width="4.5703125" style="178" customWidth="1"/>
    <col min="11276" max="11276" width="8.28515625" style="178" bestFit="1" customWidth="1"/>
    <col min="11277" max="11520" width="9.140625" style="178"/>
    <col min="11521" max="11521" width="8" style="178" bestFit="1" customWidth="1"/>
    <col min="11522" max="11522" width="63.7109375" style="178" bestFit="1" customWidth="1"/>
    <col min="11523" max="11523" width="6.140625" style="178" bestFit="1" customWidth="1"/>
    <col min="11524" max="11524" width="10.85546875" style="178" bestFit="1" customWidth="1"/>
    <col min="11525" max="11527" width="6.5703125" style="178" bestFit="1" customWidth="1"/>
    <col min="11528" max="11528" width="25.5703125" style="178" bestFit="1" customWidth="1"/>
    <col min="11529" max="11529" width="9.28515625" style="178" bestFit="1" customWidth="1"/>
    <col min="11530" max="11530" width="10" style="178" bestFit="1" customWidth="1"/>
    <col min="11531" max="11531" width="4.5703125" style="178" customWidth="1"/>
    <col min="11532" max="11532" width="8.28515625" style="178" bestFit="1" customWidth="1"/>
    <col min="11533" max="11776" width="9.140625" style="178"/>
    <col min="11777" max="11777" width="8" style="178" bestFit="1" customWidth="1"/>
    <col min="11778" max="11778" width="63.7109375" style="178" bestFit="1" customWidth="1"/>
    <col min="11779" max="11779" width="6.140625" style="178" bestFit="1" customWidth="1"/>
    <col min="11780" max="11780" width="10.85546875" style="178" bestFit="1" customWidth="1"/>
    <col min="11781" max="11783" width="6.5703125" style="178" bestFit="1" customWidth="1"/>
    <col min="11784" max="11784" width="25.5703125" style="178" bestFit="1" customWidth="1"/>
    <col min="11785" max="11785" width="9.28515625" style="178" bestFit="1" customWidth="1"/>
    <col min="11786" max="11786" width="10" style="178" bestFit="1" customWidth="1"/>
    <col min="11787" max="11787" width="4.5703125" style="178" customWidth="1"/>
    <col min="11788" max="11788" width="8.28515625" style="178" bestFit="1" customWidth="1"/>
    <col min="11789" max="12032" width="9.140625" style="178"/>
    <col min="12033" max="12033" width="8" style="178" bestFit="1" customWidth="1"/>
    <col min="12034" max="12034" width="63.7109375" style="178" bestFit="1" customWidth="1"/>
    <col min="12035" max="12035" width="6.140625" style="178" bestFit="1" customWidth="1"/>
    <col min="12036" max="12036" width="10.85546875" style="178" bestFit="1" customWidth="1"/>
    <col min="12037" max="12039" width="6.5703125" style="178" bestFit="1" customWidth="1"/>
    <col min="12040" max="12040" width="25.5703125" style="178" bestFit="1" customWidth="1"/>
    <col min="12041" max="12041" width="9.28515625" style="178" bestFit="1" customWidth="1"/>
    <col min="12042" max="12042" width="10" style="178" bestFit="1" customWidth="1"/>
    <col min="12043" max="12043" width="4.5703125" style="178" customWidth="1"/>
    <col min="12044" max="12044" width="8.28515625" style="178" bestFit="1" customWidth="1"/>
    <col min="12045" max="12288" width="9.140625" style="178"/>
    <col min="12289" max="12289" width="8" style="178" bestFit="1" customWidth="1"/>
    <col min="12290" max="12290" width="63.7109375" style="178" bestFit="1" customWidth="1"/>
    <col min="12291" max="12291" width="6.140625" style="178" bestFit="1" customWidth="1"/>
    <col min="12292" max="12292" width="10.85546875" style="178" bestFit="1" customWidth="1"/>
    <col min="12293" max="12295" width="6.5703125" style="178" bestFit="1" customWidth="1"/>
    <col min="12296" max="12296" width="25.5703125" style="178" bestFit="1" customWidth="1"/>
    <col min="12297" max="12297" width="9.28515625" style="178" bestFit="1" customWidth="1"/>
    <col min="12298" max="12298" width="10" style="178" bestFit="1" customWidth="1"/>
    <col min="12299" max="12299" width="4.5703125" style="178" customWidth="1"/>
    <col min="12300" max="12300" width="8.28515625" style="178" bestFit="1" customWidth="1"/>
    <col min="12301" max="12544" width="9.140625" style="178"/>
    <col min="12545" max="12545" width="8" style="178" bestFit="1" customWidth="1"/>
    <col min="12546" max="12546" width="63.7109375" style="178" bestFit="1" customWidth="1"/>
    <col min="12547" max="12547" width="6.140625" style="178" bestFit="1" customWidth="1"/>
    <col min="12548" max="12548" width="10.85546875" style="178" bestFit="1" customWidth="1"/>
    <col min="12549" max="12551" width="6.5703125" style="178" bestFit="1" customWidth="1"/>
    <col min="12552" max="12552" width="25.5703125" style="178" bestFit="1" customWidth="1"/>
    <col min="12553" max="12553" width="9.28515625" style="178" bestFit="1" customWidth="1"/>
    <col min="12554" max="12554" width="10" style="178" bestFit="1" customWidth="1"/>
    <col min="12555" max="12555" width="4.5703125" style="178" customWidth="1"/>
    <col min="12556" max="12556" width="8.28515625" style="178" bestFit="1" customWidth="1"/>
    <col min="12557" max="12800" width="9.140625" style="178"/>
    <col min="12801" max="12801" width="8" style="178" bestFit="1" customWidth="1"/>
    <col min="12802" max="12802" width="63.7109375" style="178" bestFit="1" customWidth="1"/>
    <col min="12803" max="12803" width="6.140625" style="178" bestFit="1" customWidth="1"/>
    <col min="12804" max="12804" width="10.85546875" style="178" bestFit="1" customWidth="1"/>
    <col min="12805" max="12807" width="6.5703125" style="178" bestFit="1" customWidth="1"/>
    <col min="12808" max="12808" width="25.5703125" style="178" bestFit="1" customWidth="1"/>
    <col min="12809" max="12809" width="9.28515625" style="178" bestFit="1" customWidth="1"/>
    <col min="12810" max="12810" width="10" style="178" bestFit="1" customWidth="1"/>
    <col min="12811" max="12811" width="4.5703125" style="178" customWidth="1"/>
    <col min="12812" max="12812" width="8.28515625" style="178" bestFit="1" customWidth="1"/>
    <col min="12813" max="13056" width="9.140625" style="178"/>
    <col min="13057" max="13057" width="8" style="178" bestFit="1" customWidth="1"/>
    <col min="13058" max="13058" width="63.7109375" style="178" bestFit="1" customWidth="1"/>
    <col min="13059" max="13059" width="6.140625" style="178" bestFit="1" customWidth="1"/>
    <col min="13060" max="13060" width="10.85546875" style="178" bestFit="1" customWidth="1"/>
    <col min="13061" max="13063" width="6.5703125" style="178" bestFit="1" customWidth="1"/>
    <col min="13064" max="13064" width="25.5703125" style="178" bestFit="1" customWidth="1"/>
    <col min="13065" max="13065" width="9.28515625" style="178" bestFit="1" customWidth="1"/>
    <col min="13066" max="13066" width="10" style="178" bestFit="1" customWidth="1"/>
    <col min="13067" max="13067" width="4.5703125" style="178" customWidth="1"/>
    <col min="13068" max="13068" width="8.28515625" style="178" bestFit="1" customWidth="1"/>
    <col min="13069" max="13312" width="9.140625" style="178"/>
    <col min="13313" max="13313" width="8" style="178" bestFit="1" customWidth="1"/>
    <col min="13314" max="13314" width="63.7109375" style="178" bestFit="1" customWidth="1"/>
    <col min="13315" max="13315" width="6.140625" style="178" bestFit="1" customWidth="1"/>
    <col min="13316" max="13316" width="10.85546875" style="178" bestFit="1" customWidth="1"/>
    <col min="13317" max="13319" width="6.5703125" style="178" bestFit="1" customWidth="1"/>
    <col min="13320" max="13320" width="25.5703125" style="178" bestFit="1" customWidth="1"/>
    <col min="13321" max="13321" width="9.28515625" style="178" bestFit="1" customWidth="1"/>
    <col min="13322" max="13322" width="10" style="178" bestFit="1" customWidth="1"/>
    <col min="13323" max="13323" width="4.5703125" style="178" customWidth="1"/>
    <col min="13324" max="13324" width="8.28515625" style="178" bestFit="1" customWidth="1"/>
    <col min="13325" max="13568" width="9.140625" style="178"/>
    <col min="13569" max="13569" width="8" style="178" bestFit="1" customWidth="1"/>
    <col min="13570" max="13570" width="63.7109375" style="178" bestFit="1" customWidth="1"/>
    <col min="13571" max="13571" width="6.140625" style="178" bestFit="1" customWidth="1"/>
    <col min="13572" max="13572" width="10.85546875" style="178" bestFit="1" customWidth="1"/>
    <col min="13573" max="13575" width="6.5703125" style="178" bestFit="1" customWidth="1"/>
    <col min="13576" max="13576" width="25.5703125" style="178" bestFit="1" customWidth="1"/>
    <col min="13577" max="13577" width="9.28515625" style="178" bestFit="1" customWidth="1"/>
    <col min="13578" max="13578" width="10" style="178" bestFit="1" customWidth="1"/>
    <col min="13579" max="13579" width="4.5703125" style="178" customWidth="1"/>
    <col min="13580" max="13580" width="8.28515625" style="178" bestFit="1" customWidth="1"/>
    <col min="13581" max="13824" width="9.140625" style="178"/>
    <col min="13825" max="13825" width="8" style="178" bestFit="1" customWidth="1"/>
    <col min="13826" max="13826" width="63.7109375" style="178" bestFit="1" customWidth="1"/>
    <col min="13827" max="13827" width="6.140625" style="178" bestFit="1" customWidth="1"/>
    <col min="13828" max="13828" width="10.85546875" style="178" bestFit="1" customWidth="1"/>
    <col min="13829" max="13831" width="6.5703125" style="178" bestFit="1" customWidth="1"/>
    <col min="13832" max="13832" width="25.5703125" style="178" bestFit="1" customWidth="1"/>
    <col min="13833" max="13833" width="9.28515625" style="178" bestFit="1" customWidth="1"/>
    <col min="13834" max="13834" width="10" style="178" bestFit="1" customWidth="1"/>
    <col min="13835" max="13835" width="4.5703125" style="178" customWidth="1"/>
    <col min="13836" max="13836" width="8.28515625" style="178" bestFit="1" customWidth="1"/>
    <col min="13837" max="14080" width="9.140625" style="178"/>
    <col min="14081" max="14081" width="8" style="178" bestFit="1" customWidth="1"/>
    <col min="14082" max="14082" width="63.7109375" style="178" bestFit="1" customWidth="1"/>
    <col min="14083" max="14083" width="6.140625" style="178" bestFit="1" customWidth="1"/>
    <col min="14084" max="14084" width="10.85546875" style="178" bestFit="1" customWidth="1"/>
    <col min="14085" max="14087" width="6.5703125" style="178" bestFit="1" customWidth="1"/>
    <col min="14088" max="14088" width="25.5703125" style="178" bestFit="1" customWidth="1"/>
    <col min="14089" max="14089" width="9.28515625" style="178" bestFit="1" customWidth="1"/>
    <col min="14090" max="14090" width="10" style="178" bestFit="1" customWidth="1"/>
    <col min="14091" max="14091" width="4.5703125" style="178" customWidth="1"/>
    <col min="14092" max="14092" width="8.28515625" style="178" bestFit="1" customWidth="1"/>
    <col min="14093" max="14336" width="9.140625" style="178"/>
    <col min="14337" max="14337" width="8" style="178" bestFit="1" customWidth="1"/>
    <col min="14338" max="14338" width="63.7109375" style="178" bestFit="1" customWidth="1"/>
    <col min="14339" max="14339" width="6.140625" style="178" bestFit="1" customWidth="1"/>
    <col min="14340" max="14340" width="10.85546875" style="178" bestFit="1" customWidth="1"/>
    <col min="14341" max="14343" width="6.5703125" style="178" bestFit="1" customWidth="1"/>
    <col min="14344" max="14344" width="25.5703125" style="178" bestFit="1" customWidth="1"/>
    <col min="14345" max="14345" width="9.28515625" style="178" bestFit="1" customWidth="1"/>
    <col min="14346" max="14346" width="10" style="178" bestFit="1" customWidth="1"/>
    <col min="14347" max="14347" width="4.5703125" style="178" customWidth="1"/>
    <col min="14348" max="14348" width="8.28515625" style="178" bestFit="1" customWidth="1"/>
    <col min="14349" max="14592" width="9.140625" style="178"/>
    <col min="14593" max="14593" width="8" style="178" bestFit="1" customWidth="1"/>
    <col min="14594" max="14594" width="63.7109375" style="178" bestFit="1" customWidth="1"/>
    <col min="14595" max="14595" width="6.140625" style="178" bestFit="1" customWidth="1"/>
    <col min="14596" max="14596" width="10.85546875" style="178" bestFit="1" customWidth="1"/>
    <col min="14597" max="14599" width="6.5703125" style="178" bestFit="1" customWidth="1"/>
    <col min="14600" max="14600" width="25.5703125" style="178" bestFit="1" customWidth="1"/>
    <col min="14601" max="14601" width="9.28515625" style="178" bestFit="1" customWidth="1"/>
    <col min="14602" max="14602" width="10" style="178" bestFit="1" customWidth="1"/>
    <col min="14603" max="14603" width="4.5703125" style="178" customWidth="1"/>
    <col min="14604" max="14604" width="8.28515625" style="178" bestFit="1" customWidth="1"/>
    <col min="14605" max="14848" width="9.140625" style="178"/>
    <col min="14849" max="14849" width="8" style="178" bestFit="1" customWidth="1"/>
    <col min="14850" max="14850" width="63.7109375" style="178" bestFit="1" customWidth="1"/>
    <col min="14851" max="14851" width="6.140625" style="178" bestFit="1" customWidth="1"/>
    <col min="14852" max="14852" width="10.85546875" style="178" bestFit="1" customWidth="1"/>
    <col min="14853" max="14855" width="6.5703125" style="178" bestFit="1" customWidth="1"/>
    <col min="14856" max="14856" width="25.5703125" style="178" bestFit="1" customWidth="1"/>
    <col min="14857" max="14857" width="9.28515625" style="178" bestFit="1" customWidth="1"/>
    <col min="14858" max="14858" width="10" style="178" bestFit="1" customWidth="1"/>
    <col min="14859" max="14859" width="4.5703125" style="178" customWidth="1"/>
    <col min="14860" max="14860" width="8.28515625" style="178" bestFit="1" customWidth="1"/>
    <col min="14861" max="15104" width="9.140625" style="178"/>
    <col min="15105" max="15105" width="8" style="178" bestFit="1" customWidth="1"/>
    <col min="15106" max="15106" width="63.7109375" style="178" bestFit="1" customWidth="1"/>
    <col min="15107" max="15107" width="6.140625" style="178" bestFit="1" customWidth="1"/>
    <col min="15108" max="15108" width="10.85546875" style="178" bestFit="1" customWidth="1"/>
    <col min="15109" max="15111" width="6.5703125" style="178" bestFit="1" customWidth="1"/>
    <col min="15112" max="15112" width="25.5703125" style="178" bestFit="1" customWidth="1"/>
    <col min="15113" max="15113" width="9.28515625" style="178" bestFit="1" customWidth="1"/>
    <col min="15114" max="15114" width="10" style="178" bestFit="1" customWidth="1"/>
    <col min="15115" max="15115" width="4.5703125" style="178" customWidth="1"/>
    <col min="15116" max="15116" width="8.28515625" style="178" bestFit="1" customWidth="1"/>
    <col min="15117" max="15360" width="9.140625" style="178"/>
    <col min="15361" max="15361" width="8" style="178" bestFit="1" customWidth="1"/>
    <col min="15362" max="15362" width="63.7109375" style="178" bestFit="1" customWidth="1"/>
    <col min="15363" max="15363" width="6.140625" style="178" bestFit="1" customWidth="1"/>
    <col min="15364" max="15364" width="10.85546875" style="178" bestFit="1" customWidth="1"/>
    <col min="15365" max="15367" width="6.5703125" style="178" bestFit="1" customWidth="1"/>
    <col min="15368" max="15368" width="25.5703125" style="178" bestFit="1" customWidth="1"/>
    <col min="15369" max="15369" width="9.28515625" style="178" bestFit="1" customWidth="1"/>
    <col min="15370" max="15370" width="10" style="178" bestFit="1" customWidth="1"/>
    <col min="15371" max="15371" width="4.5703125" style="178" customWidth="1"/>
    <col min="15372" max="15372" width="8.28515625" style="178" bestFit="1" customWidth="1"/>
    <col min="15373" max="15616" width="9.140625" style="178"/>
    <col min="15617" max="15617" width="8" style="178" bestFit="1" customWidth="1"/>
    <col min="15618" max="15618" width="63.7109375" style="178" bestFit="1" customWidth="1"/>
    <col min="15619" max="15619" width="6.140625" style="178" bestFit="1" customWidth="1"/>
    <col min="15620" max="15620" width="10.85546875" style="178" bestFit="1" customWidth="1"/>
    <col min="15621" max="15623" width="6.5703125" style="178" bestFit="1" customWidth="1"/>
    <col min="15624" max="15624" width="25.5703125" style="178" bestFit="1" customWidth="1"/>
    <col min="15625" max="15625" width="9.28515625" style="178" bestFit="1" customWidth="1"/>
    <col min="15626" max="15626" width="10" style="178" bestFit="1" customWidth="1"/>
    <col min="15627" max="15627" width="4.5703125" style="178" customWidth="1"/>
    <col min="15628" max="15628" width="8.28515625" style="178" bestFit="1" customWidth="1"/>
    <col min="15629" max="15872" width="9.140625" style="178"/>
    <col min="15873" max="15873" width="8" style="178" bestFit="1" customWidth="1"/>
    <col min="15874" max="15874" width="63.7109375" style="178" bestFit="1" customWidth="1"/>
    <col min="15875" max="15875" width="6.140625" style="178" bestFit="1" customWidth="1"/>
    <col min="15876" max="15876" width="10.85546875" style="178" bestFit="1" customWidth="1"/>
    <col min="15877" max="15879" width="6.5703125" style="178" bestFit="1" customWidth="1"/>
    <col min="15880" max="15880" width="25.5703125" style="178" bestFit="1" customWidth="1"/>
    <col min="15881" max="15881" width="9.28515625" style="178" bestFit="1" customWidth="1"/>
    <col min="15882" max="15882" width="10" style="178" bestFit="1" customWidth="1"/>
    <col min="15883" max="15883" width="4.5703125" style="178" customWidth="1"/>
    <col min="15884" max="15884" width="8.28515625" style="178" bestFit="1" customWidth="1"/>
    <col min="15885" max="16128" width="9.140625" style="178"/>
    <col min="16129" max="16129" width="8" style="178" bestFit="1" customWidth="1"/>
    <col min="16130" max="16130" width="63.7109375" style="178" bestFit="1" customWidth="1"/>
    <col min="16131" max="16131" width="6.140625" style="178" bestFit="1" customWidth="1"/>
    <col min="16132" max="16132" width="10.85546875" style="178" bestFit="1" customWidth="1"/>
    <col min="16133" max="16135" width="6.5703125" style="178" bestFit="1" customWidth="1"/>
    <col min="16136" max="16136" width="25.5703125" style="178" bestFit="1" customWidth="1"/>
    <col min="16137" max="16137" width="9.28515625" style="178" bestFit="1" customWidth="1"/>
    <col min="16138" max="16138" width="10" style="178" bestFit="1" customWidth="1"/>
    <col min="16139" max="16139" width="4.5703125" style="178" customWidth="1"/>
    <col min="16140" max="16140" width="8.28515625" style="178" bestFit="1" customWidth="1"/>
    <col min="16141" max="16384" width="9.140625" style="178"/>
  </cols>
  <sheetData>
    <row r="1" spans="1:12" x14ac:dyDescent="0.3">
      <c r="A1" s="297" t="s">
        <v>344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x14ac:dyDescent="0.3">
      <c r="A2" s="297" t="s">
        <v>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spans="1:12" x14ac:dyDescent="0.3">
      <c r="A3" s="298" t="s">
        <v>92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2" x14ac:dyDescent="0.3">
      <c r="A4" s="297" t="e">
        <f>+#REF!</f>
        <v>#REF!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</row>
    <row r="5" spans="1:12" x14ac:dyDescent="0.3">
      <c r="A5" s="297" t="s">
        <v>345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6" spans="1:12" x14ac:dyDescent="0.3">
      <c r="A6" s="179"/>
      <c r="B6" s="179"/>
      <c r="C6" s="179"/>
      <c r="D6" s="180"/>
    </row>
    <row r="7" spans="1:12" x14ac:dyDescent="0.3">
      <c r="A7" s="295" t="s">
        <v>81</v>
      </c>
      <c r="B7" s="295"/>
      <c r="C7" s="295" t="s">
        <v>84</v>
      </c>
      <c r="D7" s="295"/>
      <c r="E7" s="295" t="s">
        <v>86</v>
      </c>
      <c r="F7" s="295"/>
      <c r="G7" s="295"/>
      <c r="H7" s="295"/>
      <c r="I7" s="299" t="s">
        <v>90</v>
      </c>
      <c r="J7" s="301" t="s">
        <v>91</v>
      </c>
      <c r="K7" s="301"/>
      <c r="L7" s="295" t="s">
        <v>6</v>
      </c>
    </row>
    <row r="8" spans="1:12" ht="37.5" x14ac:dyDescent="0.3">
      <c r="A8" s="183" t="s">
        <v>82</v>
      </c>
      <c r="B8" s="183" t="s">
        <v>83</v>
      </c>
      <c r="C8" s="184" t="s">
        <v>82</v>
      </c>
      <c r="D8" s="185" t="s">
        <v>85</v>
      </c>
      <c r="E8" s="186" t="s">
        <v>87</v>
      </c>
      <c r="F8" s="186" t="s">
        <v>88</v>
      </c>
      <c r="G8" s="186" t="s">
        <v>89</v>
      </c>
      <c r="H8" s="187" t="s">
        <v>95</v>
      </c>
      <c r="I8" s="300"/>
      <c r="J8" s="301"/>
      <c r="K8" s="301"/>
      <c r="L8" s="295"/>
    </row>
    <row r="9" spans="1:12" x14ac:dyDescent="0.3">
      <c r="A9" s="188">
        <v>71</v>
      </c>
      <c r="B9" s="189" t="s">
        <v>346</v>
      </c>
      <c r="C9" s="188"/>
      <c r="D9" s="190">
        <v>0</v>
      </c>
      <c r="E9" s="191"/>
      <c r="F9" s="191"/>
      <c r="G9" s="191"/>
      <c r="H9" s="191"/>
      <c r="I9" s="191"/>
      <c r="J9" s="192"/>
      <c r="K9" s="193"/>
      <c r="L9" s="194"/>
    </row>
    <row r="10" spans="1:12" x14ac:dyDescent="0.3">
      <c r="A10" s="195"/>
      <c r="B10" s="196" t="s">
        <v>347</v>
      </c>
      <c r="C10" s="195"/>
      <c r="D10" s="190"/>
      <c r="E10" s="197"/>
      <c r="F10" s="197"/>
      <c r="G10" s="197"/>
      <c r="H10" s="197"/>
      <c r="I10" s="197"/>
      <c r="J10" s="198"/>
      <c r="K10" s="199"/>
      <c r="L10" s="200"/>
    </row>
    <row r="11" spans="1:12" x14ac:dyDescent="0.3">
      <c r="A11" s="195">
        <v>72</v>
      </c>
      <c r="B11" s="196" t="s">
        <v>348</v>
      </c>
      <c r="C11" s="195"/>
      <c r="D11" s="190"/>
      <c r="E11" s="197"/>
      <c r="F11" s="197"/>
      <c r="G11" s="197"/>
      <c r="H11" s="197"/>
      <c r="I11" s="197"/>
      <c r="J11" s="198"/>
      <c r="K11" s="199"/>
      <c r="L11" s="200"/>
    </row>
    <row r="12" spans="1:12" x14ac:dyDescent="0.3">
      <c r="A12" s="195"/>
      <c r="B12" s="196" t="s">
        <v>349</v>
      </c>
      <c r="C12" s="195"/>
      <c r="D12" s="190"/>
      <c r="E12" s="197"/>
      <c r="F12" s="197"/>
      <c r="G12" s="197"/>
      <c r="H12" s="197"/>
      <c r="I12" s="197"/>
      <c r="J12" s="198"/>
      <c r="K12" s="199"/>
      <c r="L12" s="200"/>
    </row>
    <row r="13" spans="1:12" x14ac:dyDescent="0.3">
      <c r="A13" s="195">
        <v>73</v>
      </c>
      <c r="B13" s="196" t="s">
        <v>350</v>
      </c>
      <c r="C13" s="195"/>
      <c r="D13" s="190"/>
      <c r="E13" s="197"/>
      <c r="F13" s="197"/>
      <c r="G13" s="197"/>
      <c r="H13" s="197"/>
      <c r="I13" s="197"/>
      <c r="J13" s="198"/>
      <c r="K13" s="199"/>
      <c r="L13" s="200"/>
    </row>
    <row r="14" spans="1:12" x14ac:dyDescent="0.3">
      <c r="A14" s="195">
        <v>74</v>
      </c>
      <c r="B14" s="196" t="s">
        <v>351</v>
      </c>
      <c r="C14" s="195"/>
      <c r="D14" s="190"/>
      <c r="E14" s="197"/>
      <c r="F14" s="197"/>
      <c r="G14" s="197"/>
      <c r="H14" s="197"/>
      <c r="I14" s="197"/>
      <c r="J14" s="198"/>
      <c r="K14" s="199"/>
      <c r="L14" s="200"/>
    </row>
    <row r="15" spans="1:12" x14ac:dyDescent="0.3">
      <c r="A15" s="195"/>
      <c r="B15" s="196" t="s">
        <v>352</v>
      </c>
      <c r="C15" s="195"/>
      <c r="D15" s="190"/>
      <c r="E15" s="197"/>
      <c r="F15" s="197"/>
      <c r="G15" s="197"/>
      <c r="H15" s="197"/>
      <c r="I15" s="197"/>
      <c r="J15" s="198"/>
      <c r="K15" s="199"/>
      <c r="L15" s="200"/>
    </row>
    <row r="16" spans="1:12" x14ac:dyDescent="0.3">
      <c r="A16" s="195">
        <v>75</v>
      </c>
      <c r="B16" s="196" t="s">
        <v>353</v>
      </c>
      <c r="C16" s="195">
        <v>17</v>
      </c>
      <c r="D16" s="190">
        <v>2500</v>
      </c>
      <c r="E16" s="222" t="s">
        <v>404</v>
      </c>
      <c r="F16" s="197"/>
      <c r="G16" s="197"/>
      <c r="H16" s="197"/>
      <c r="I16" s="197">
        <v>0</v>
      </c>
      <c r="J16" s="198">
        <f>+D16*I16</f>
        <v>0</v>
      </c>
      <c r="K16" s="199"/>
      <c r="L16" s="221"/>
    </row>
    <row r="17" spans="1:13" x14ac:dyDescent="0.3">
      <c r="A17" s="195">
        <v>76</v>
      </c>
      <c r="B17" s="196" t="s">
        <v>354</v>
      </c>
      <c r="C17" s="195"/>
      <c r="D17" s="190"/>
      <c r="E17" s="197"/>
      <c r="F17" s="197"/>
      <c r="G17" s="197"/>
      <c r="H17" s="197"/>
      <c r="I17" s="197"/>
      <c r="J17" s="198"/>
      <c r="K17" s="199"/>
      <c r="L17" s="200"/>
    </row>
    <row r="18" spans="1:13" x14ac:dyDescent="0.3">
      <c r="A18" s="195"/>
      <c r="B18" s="196" t="s">
        <v>355</v>
      </c>
      <c r="C18" s="195"/>
      <c r="D18" s="190"/>
      <c r="E18" s="197"/>
      <c r="F18" s="197"/>
      <c r="G18" s="197"/>
      <c r="H18" s="197"/>
      <c r="I18" s="197"/>
      <c r="J18" s="198"/>
      <c r="K18" s="199"/>
      <c r="L18" s="200"/>
    </row>
    <row r="19" spans="1:13" x14ac:dyDescent="0.3">
      <c r="A19" s="195">
        <v>77</v>
      </c>
      <c r="B19" s="196" t="s">
        <v>356</v>
      </c>
      <c r="C19" s="195"/>
      <c r="D19" s="190"/>
      <c r="E19" s="197"/>
      <c r="F19" s="197"/>
      <c r="G19" s="197"/>
      <c r="H19" s="197"/>
      <c r="I19" s="197"/>
      <c r="J19" s="198"/>
      <c r="K19" s="199"/>
      <c r="L19" s="200"/>
    </row>
    <row r="20" spans="1:13" x14ac:dyDescent="0.3">
      <c r="A20" s="195"/>
      <c r="B20" s="196" t="s">
        <v>357</v>
      </c>
      <c r="C20" s="195"/>
      <c r="D20" s="190"/>
      <c r="E20" s="197"/>
      <c r="F20" s="197"/>
      <c r="G20" s="197"/>
      <c r="H20" s="197"/>
      <c r="I20" s="197"/>
      <c r="J20" s="198"/>
      <c r="K20" s="199"/>
      <c r="L20" s="200"/>
    </row>
    <row r="21" spans="1:13" x14ac:dyDescent="0.3">
      <c r="A21" s="195">
        <v>78</v>
      </c>
      <c r="B21" s="196" t="s">
        <v>358</v>
      </c>
      <c r="C21" s="195"/>
      <c r="D21" s="197"/>
      <c r="E21" s="220"/>
      <c r="F21" s="197"/>
      <c r="G21" s="197"/>
      <c r="H21" s="197"/>
      <c r="I21" s="197">
        <v>0</v>
      </c>
      <c r="J21" s="198">
        <f>+I21*D21</f>
        <v>0</v>
      </c>
      <c r="K21" s="199"/>
      <c r="L21" s="221"/>
    </row>
    <row r="22" spans="1:13" x14ac:dyDescent="0.3">
      <c r="A22" s="195"/>
      <c r="B22" s="196" t="s">
        <v>359</v>
      </c>
      <c r="C22" s="195"/>
      <c r="D22" s="197"/>
      <c r="E22" s="220"/>
      <c r="F22" s="197"/>
      <c r="G22" s="197"/>
      <c r="H22" s="197"/>
      <c r="I22" s="197"/>
      <c r="J22" s="198"/>
      <c r="K22" s="199"/>
      <c r="L22" s="221"/>
    </row>
    <row r="23" spans="1:13" hidden="1" x14ac:dyDescent="0.3">
      <c r="A23" s="195"/>
      <c r="B23" s="196"/>
      <c r="C23" s="195"/>
      <c r="D23" s="197"/>
      <c r="E23" s="220"/>
      <c r="F23" s="197"/>
      <c r="G23" s="197"/>
      <c r="H23" s="197"/>
      <c r="I23" s="197"/>
      <c r="J23" s="198"/>
      <c r="K23" s="199"/>
      <c r="L23" s="221"/>
    </row>
    <row r="24" spans="1:13" hidden="1" x14ac:dyDescent="0.3">
      <c r="A24" s="195"/>
      <c r="B24" s="196"/>
      <c r="C24" s="195"/>
      <c r="D24" s="197"/>
      <c r="E24" s="220"/>
      <c r="F24" s="197"/>
      <c r="G24" s="197"/>
      <c r="H24" s="197"/>
      <c r="I24" s="197"/>
      <c r="J24" s="198"/>
      <c r="K24" s="199"/>
      <c r="L24" s="221"/>
    </row>
    <row r="25" spans="1:13" hidden="1" x14ac:dyDescent="0.3">
      <c r="A25" s="195"/>
      <c r="B25" s="196"/>
      <c r="C25" s="195"/>
      <c r="D25" s="197"/>
      <c r="E25" s="220"/>
      <c r="F25" s="220"/>
      <c r="G25" s="197"/>
      <c r="H25" s="197"/>
      <c r="I25" s="197"/>
      <c r="J25" s="198"/>
      <c r="K25" s="199"/>
      <c r="L25" s="221"/>
    </row>
    <row r="26" spans="1:13" hidden="1" x14ac:dyDescent="0.3">
      <c r="A26" s="195"/>
      <c r="B26" s="196"/>
      <c r="C26" s="195"/>
      <c r="D26" s="197"/>
      <c r="E26" s="220"/>
      <c r="F26" s="197"/>
      <c r="G26" s="197"/>
      <c r="H26" s="197"/>
      <c r="I26" s="197"/>
      <c r="J26" s="198"/>
      <c r="K26" s="199"/>
      <c r="L26" s="221"/>
    </row>
    <row r="27" spans="1:13" x14ac:dyDescent="0.3">
      <c r="A27" s="195">
        <v>79</v>
      </c>
      <c r="B27" s="196" t="s">
        <v>360</v>
      </c>
      <c r="C27" s="195"/>
      <c r="D27" s="190"/>
      <c r="E27" s="197"/>
      <c r="F27" s="197"/>
      <c r="G27" s="197"/>
      <c r="H27" s="197"/>
      <c r="I27" s="197"/>
      <c r="J27" s="198"/>
      <c r="K27" s="199"/>
      <c r="L27" s="200"/>
      <c r="M27" s="201"/>
    </row>
    <row r="28" spans="1:13" x14ac:dyDescent="0.3">
      <c r="A28" s="195">
        <v>80</v>
      </c>
      <c r="B28" s="196" t="s">
        <v>361</v>
      </c>
      <c r="C28" s="195"/>
      <c r="D28" s="190"/>
      <c r="E28" s="197"/>
      <c r="F28" s="197"/>
      <c r="G28" s="197"/>
      <c r="H28" s="197"/>
      <c r="I28" s="197"/>
      <c r="J28" s="198"/>
      <c r="K28" s="199"/>
      <c r="L28" s="200"/>
    </row>
    <row r="29" spans="1:13" x14ac:dyDescent="0.3">
      <c r="A29" s="195"/>
      <c r="B29" s="196" t="s">
        <v>362</v>
      </c>
      <c r="C29" s="195"/>
      <c r="D29" s="190"/>
      <c r="E29" s="197"/>
      <c r="F29" s="197"/>
      <c r="G29" s="197"/>
      <c r="H29" s="197"/>
      <c r="I29" s="197"/>
      <c r="J29" s="198"/>
      <c r="K29" s="199"/>
      <c r="L29" s="200"/>
    </row>
    <row r="30" spans="1:13" x14ac:dyDescent="0.3">
      <c r="A30" s="195">
        <v>81</v>
      </c>
      <c r="B30" s="196" t="s">
        <v>363</v>
      </c>
      <c r="C30" s="195"/>
      <c r="D30" s="190"/>
      <c r="E30" s="197"/>
      <c r="F30" s="197"/>
      <c r="G30" s="197"/>
      <c r="H30" s="197"/>
      <c r="I30" s="197"/>
      <c r="J30" s="198"/>
      <c r="K30" s="199"/>
      <c r="L30" s="200"/>
    </row>
    <row r="31" spans="1:13" x14ac:dyDescent="0.3">
      <c r="A31" s="195">
        <v>82</v>
      </c>
      <c r="B31" s="196" t="s">
        <v>364</v>
      </c>
      <c r="C31" s="195"/>
      <c r="D31" s="190"/>
      <c r="E31" s="197"/>
      <c r="F31" s="197"/>
      <c r="G31" s="197"/>
      <c r="H31" s="197"/>
      <c r="I31" s="197"/>
      <c r="J31" s="198"/>
      <c r="K31" s="199"/>
      <c r="L31" s="200"/>
    </row>
    <row r="32" spans="1:13" x14ac:dyDescent="0.3">
      <c r="A32" s="195"/>
      <c r="B32" s="196" t="s">
        <v>365</v>
      </c>
      <c r="C32" s="195"/>
      <c r="D32" s="190"/>
      <c r="E32" s="197"/>
      <c r="F32" s="197"/>
      <c r="G32" s="197"/>
      <c r="H32" s="197"/>
      <c r="I32" s="197"/>
      <c r="J32" s="198"/>
      <c r="K32" s="199"/>
      <c r="L32" s="200"/>
    </row>
    <row r="33" spans="1:12" x14ac:dyDescent="0.3">
      <c r="A33" s="195">
        <v>83</v>
      </c>
      <c r="B33" s="196" t="s">
        <v>366</v>
      </c>
      <c r="C33" s="195"/>
      <c r="D33" s="190">
        <v>0</v>
      </c>
      <c r="E33" s="197">
        <v>0</v>
      </c>
      <c r="F33" s="197">
        <v>0</v>
      </c>
      <c r="G33" s="197">
        <v>0</v>
      </c>
      <c r="H33" s="197">
        <v>0</v>
      </c>
      <c r="I33" s="197"/>
      <c r="J33" s="198">
        <f>+I33*D33</f>
        <v>0</v>
      </c>
      <c r="K33" s="199"/>
      <c r="L33" s="200"/>
    </row>
    <row r="34" spans="1:12" x14ac:dyDescent="0.3">
      <c r="A34" s="195"/>
      <c r="B34" s="196" t="s">
        <v>367</v>
      </c>
      <c r="C34" s="195"/>
      <c r="D34" s="190"/>
      <c r="E34" s="197"/>
      <c r="F34" s="197"/>
      <c r="G34" s="197"/>
      <c r="H34" s="197"/>
      <c r="I34" s="197"/>
      <c r="J34" s="198"/>
      <c r="K34" s="199"/>
      <c r="L34" s="200"/>
    </row>
    <row r="35" spans="1:12" x14ac:dyDescent="0.3">
      <c r="A35" s="195"/>
      <c r="B35" s="196" t="s">
        <v>368</v>
      </c>
      <c r="C35" s="195"/>
      <c r="D35" s="190"/>
      <c r="E35" s="197"/>
      <c r="F35" s="197"/>
      <c r="G35" s="197"/>
      <c r="H35" s="197"/>
      <c r="I35" s="197"/>
      <c r="J35" s="198"/>
      <c r="K35" s="199"/>
      <c r="L35" s="200"/>
    </row>
    <row r="36" spans="1:12" x14ac:dyDescent="0.3">
      <c r="A36" s="195">
        <v>84</v>
      </c>
      <c r="B36" s="196" t="s">
        <v>369</v>
      </c>
      <c r="C36" s="195"/>
      <c r="D36" s="190"/>
      <c r="E36" s="197"/>
      <c r="F36" s="197"/>
      <c r="G36" s="197"/>
      <c r="H36" s="197"/>
      <c r="I36" s="197"/>
      <c r="J36" s="198"/>
      <c r="K36" s="199"/>
      <c r="L36" s="200"/>
    </row>
    <row r="37" spans="1:12" x14ac:dyDescent="0.3">
      <c r="A37" s="195">
        <v>85</v>
      </c>
      <c r="B37" s="196" t="s">
        <v>370</v>
      </c>
      <c r="C37" s="195"/>
      <c r="D37" s="190"/>
      <c r="E37" s="197"/>
      <c r="F37" s="197"/>
      <c r="G37" s="197"/>
      <c r="H37" s="197"/>
      <c r="I37" s="197"/>
      <c r="J37" s="198"/>
      <c r="K37" s="199"/>
      <c r="L37" s="200"/>
    </row>
    <row r="38" spans="1:12" x14ac:dyDescent="0.3">
      <c r="A38" s="195"/>
      <c r="B38" s="196" t="s">
        <v>371</v>
      </c>
      <c r="C38" s="195"/>
      <c r="D38" s="190"/>
      <c r="E38" s="197"/>
      <c r="F38" s="197"/>
      <c r="G38" s="197"/>
      <c r="H38" s="197"/>
      <c r="I38" s="197"/>
      <c r="J38" s="198"/>
      <c r="K38" s="199"/>
      <c r="L38" s="200"/>
    </row>
    <row r="39" spans="1:12" x14ac:dyDescent="0.3">
      <c r="A39" s="195">
        <v>86</v>
      </c>
      <c r="B39" s="196" t="s">
        <v>372</v>
      </c>
      <c r="C39" s="195"/>
      <c r="D39" s="190"/>
      <c r="E39" s="197"/>
      <c r="F39" s="197"/>
      <c r="G39" s="197"/>
      <c r="H39" s="197"/>
      <c r="I39" s="197"/>
      <c r="J39" s="198"/>
      <c r="K39" s="199"/>
      <c r="L39" s="200"/>
    </row>
    <row r="40" spans="1:12" x14ac:dyDescent="0.3">
      <c r="A40" s="195"/>
      <c r="B40" s="196" t="s">
        <v>373</v>
      </c>
      <c r="C40" s="195"/>
      <c r="D40" s="190"/>
      <c r="E40" s="197"/>
      <c r="F40" s="197"/>
      <c r="G40" s="197"/>
      <c r="H40" s="197"/>
      <c r="I40" s="197"/>
      <c r="J40" s="198"/>
      <c r="K40" s="199"/>
      <c r="L40" s="200"/>
    </row>
    <row r="41" spans="1:12" x14ac:dyDescent="0.3">
      <c r="A41" s="195"/>
      <c r="B41" s="196" t="s">
        <v>374</v>
      </c>
      <c r="C41" s="195"/>
      <c r="D41" s="190"/>
      <c r="E41" s="197"/>
      <c r="F41" s="197"/>
      <c r="G41" s="197"/>
      <c r="H41" s="197"/>
      <c r="I41" s="197"/>
      <c r="J41" s="198"/>
      <c r="K41" s="199"/>
      <c r="L41" s="200"/>
    </row>
    <row r="42" spans="1:12" x14ac:dyDescent="0.3">
      <c r="A42" s="195"/>
      <c r="B42" s="196" t="s">
        <v>375</v>
      </c>
      <c r="C42" s="195"/>
      <c r="D42" s="190"/>
      <c r="E42" s="197"/>
      <c r="F42" s="197"/>
      <c r="G42" s="197"/>
      <c r="H42" s="197"/>
      <c r="I42" s="197"/>
      <c r="J42" s="198"/>
      <c r="K42" s="199"/>
      <c r="L42" s="200"/>
    </row>
    <row r="43" spans="1:12" x14ac:dyDescent="0.3">
      <c r="A43" s="195">
        <v>87</v>
      </c>
      <c r="B43" s="196" t="s">
        <v>376</v>
      </c>
      <c r="C43" s="195"/>
      <c r="D43" s="190"/>
      <c r="E43" s="197"/>
      <c r="F43" s="197"/>
      <c r="G43" s="197"/>
      <c r="H43" s="197"/>
      <c r="I43" s="197"/>
      <c r="J43" s="198"/>
      <c r="K43" s="199"/>
      <c r="L43" s="200"/>
    </row>
    <row r="44" spans="1:12" x14ac:dyDescent="0.3">
      <c r="A44" s="195"/>
      <c r="B44" s="196" t="s">
        <v>377</v>
      </c>
      <c r="C44" s="195"/>
      <c r="D44" s="190"/>
      <c r="E44" s="197"/>
      <c r="F44" s="197"/>
      <c r="G44" s="197"/>
      <c r="H44" s="197"/>
      <c r="I44" s="197"/>
      <c r="J44" s="198"/>
      <c r="K44" s="199"/>
      <c r="L44" s="200"/>
    </row>
    <row r="45" spans="1:12" x14ac:dyDescent="0.3">
      <c r="A45" s="195"/>
      <c r="B45" s="196" t="s">
        <v>378</v>
      </c>
      <c r="C45" s="195"/>
      <c r="D45" s="190"/>
      <c r="E45" s="197"/>
      <c r="F45" s="197"/>
      <c r="G45" s="197"/>
      <c r="H45" s="197"/>
      <c r="I45" s="197"/>
      <c r="J45" s="198"/>
      <c r="K45" s="199"/>
      <c r="L45" s="200"/>
    </row>
    <row r="46" spans="1:12" x14ac:dyDescent="0.3">
      <c r="A46" s="195">
        <v>88</v>
      </c>
      <c r="B46" s="196" t="s">
        <v>379</v>
      </c>
      <c r="C46" s="195"/>
      <c r="D46" s="190"/>
      <c r="E46" s="197"/>
      <c r="F46" s="197"/>
      <c r="G46" s="197"/>
      <c r="H46" s="197"/>
      <c r="I46" s="197"/>
      <c r="J46" s="198"/>
      <c r="K46" s="199"/>
      <c r="L46" s="200"/>
    </row>
    <row r="47" spans="1:12" x14ac:dyDescent="0.3">
      <c r="A47" s="195"/>
      <c r="B47" s="196" t="s">
        <v>380</v>
      </c>
      <c r="C47" s="195"/>
      <c r="D47" s="190"/>
      <c r="E47" s="197"/>
      <c r="F47" s="197"/>
      <c r="G47" s="197"/>
      <c r="H47" s="197"/>
      <c r="I47" s="197"/>
      <c r="J47" s="198"/>
      <c r="K47" s="199"/>
      <c r="L47" s="200"/>
    </row>
    <row r="48" spans="1:12" x14ac:dyDescent="0.3">
      <c r="A48" s="195"/>
      <c r="B48" s="196" t="s">
        <v>381</v>
      </c>
      <c r="C48" s="195"/>
      <c r="D48" s="190"/>
      <c r="E48" s="197"/>
      <c r="F48" s="197"/>
      <c r="G48" s="197"/>
      <c r="H48" s="197"/>
      <c r="I48" s="197"/>
      <c r="J48" s="198"/>
      <c r="K48" s="199"/>
      <c r="L48" s="200"/>
    </row>
    <row r="49" spans="1:12" x14ac:dyDescent="0.3">
      <c r="A49" s="195">
        <v>89</v>
      </c>
      <c r="B49" s="196" t="s">
        <v>382</v>
      </c>
      <c r="C49" s="195"/>
      <c r="D49" s="190"/>
      <c r="E49" s="197"/>
      <c r="F49" s="197"/>
      <c r="G49" s="197"/>
      <c r="H49" s="197"/>
      <c r="I49" s="197"/>
      <c r="J49" s="198"/>
      <c r="K49" s="199"/>
      <c r="L49" s="200"/>
    </row>
    <row r="50" spans="1:12" x14ac:dyDescent="0.3">
      <c r="A50" s="195"/>
      <c r="B50" s="196" t="s">
        <v>383</v>
      </c>
      <c r="C50" s="195"/>
      <c r="D50" s="190"/>
      <c r="E50" s="197"/>
      <c r="F50" s="197"/>
      <c r="G50" s="197"/>
      <c r="H50" s="197"/>
      <c r="I50" s="197"/>
      <c r="J50" s="198"/>
      <c r="K50" s="199"/>
      <c r="L50" s="200"/>
    </row>
    <row r="51" spans="1:12" x14ac:dyDescent="0.3">
      <c r="A51" s="195"/>
      <c r="B51" s="196" t="s">
        <v>384</v>
      </c>
      <c r="C51" s="195"/>
      <c r="D51" s="190"/>
      <c r="E51" s="197"/>
      <c r="F51" s="197"/>
      <c r="G51" s="197"/>
      <c r="H51" s="197"/>
      <c r="I51" s="197"/>
      <c r="J51" s="198"/>
      <c r="K51" s="199"/>
      <c r="L51" s="200"/>
    </row>
    <row r="52" spans="1:12" x14ac:dyDescent="0.3">
      <c r="A52" s="195">
        <v>90</v>
      </c>
      <c r="B52" s="196" t="s">
        <v>385</v>
      </c>
      <c r="C52" s="195"/>
      <c r="D52" s="190"/>
      <c r="E52" s="197"/>
      <c r="F52" s="197"/>
      <c r="G52" s="197"/>
      <c r="H52" s="197"/>
      <c r="I52" s="197"/>
      <c r="J52" s="198"/>
      <c r="K52" s="199"/>
      <c r="L52" s="200"/>
    </row>
    <row r="53" spans="1:12" x14ac:dyDescent="0.3">
      <c r="A53" s="195"/>
      <c r="B53" s="196" t="s">
        <v>386</v>
      </c>
      <c r="C53" s="195"/>
      <c r="D53" s="190"/>
      <c r="E53" s="197"/>
      <c r="F53" s="197"/>
      <c r="G53" s="197"/>
      <c r="H53" s="197"/>
      <c r="I53" s="197"/>
      <c r="J53" s="198"/>
      <c r="K53" s="199"/>
      <c r="L53" s="200"/>
    </row>
    <row r="54" spans="1:12" x14ac:dyDescent="0.3">
      <c r="A54" s="195"/>
      <c r="B54" s="196" t="s">
        <v>387</v>
      </c>
      <c r="C54" s="195"/>
      <c r="D54" s="190"/>
      <c r="E54" s="197"/>
      <c r="F54" s="197"/>
      <c r="G54" s="197"/>
      <c r="H54" s="197"/>
      <c r="I54" s="202"/>
      <c r="J54" s="203"/>
      <c r="K54" s="204"/>
      <c r="L54" s="200"/>
    </row>
    <row r="55" spans="1:12" x14ac:dyDescent="0.3">
      <c r="A55" s="200">
        <v>91</v>
      </c>
      <c r="B55" s="205" t="s">
        <v>388</v>
      </c>
      <c r="C55" s="195"/>
      <c r="D55" s="190"/>
      <c r="E55" s="197"/>
      <c r="F55" s="197"/>
      <c r="G55" s="197"/>
      <c r="H55" s="197"/>
      <c r="I55" s="202"/>
      <c r="J55" s="203"/>
      <c r="K55" s="204"/>
      <c r="L55" s="200"/>
    </row>
    <row r="56" spans="1:12" x14ac:dyDescent="0.3">
      <c r="A56" s="200"/>
      <c r="B56" s="205" t="s">
        <v>389</v>
      </c>
      <c r="C56" s="195"/>
      <c r="D56" s="190"/>
      <c r="E56" s="197"/>
      <c r="F56" s="197"/>
      <c r="G56" s="197"/>
      <c r="H56" s="197"/>
      <c r="I56" s="202"/>
      <c r="J56" s="203"/>
      <c r="K56" s="204"/>
      <c r="L56" s="200"/>
    </row>
    <row r="57" spans="1:12" x14ac:dyDescent="0.3">
      <c r="A57" s="200"/>
      <c r="B57" s="205" t="s">
        <v>390</v>
      </c>
      <c r="C57" s="195"/>
      <c r="D57" s="190"/>
      <c r="E57" s="197"/>
      <c r="F57" s="197"/>
      <c r="G57" s="197"/>
      <c r="H57" s="197"/>
      <c r="I57" s="202"/>
      <c r="J57" s="203"/>
      <c r="K57" s="204"/>
      <c r="L57" s="200"/>
    </row>
    <row r="58" spans="1:12" x14ac:dyDescent="0.3">
      <c r="A58" s="200">
        <v>92</v>
      </c>
      <c r="B58" s="205" t="s">
        <v>391</v>
      </c>
      <c r="C58" s="195"/>
      <c r="D58" s="190"/>
      <c r="E58" s="197"/>
      <c r="F58" s="197"/>
      <c r="G58" s="197"/>
      <c r="H58" s="197"/>
      <c r="I58" s="202"/>
      <c r="J58" s="203"/>
      <c r="K58" s="204"/>
      <c r="L58" s="200"/>
    </row>
    <row r="59" spans="1:12" x14ac:dyDescent="0.3">
      <c r="A59" s="200"/>
      <c r="B59" s="205" t="s">
        <v>392</v>
      </c>
      <c r="C59" s="195"/>
      <c r="D59" s="190"/>
      <c r="E59" s="197"/>
      <c r="F59" s="197"/>
      <c r="G59" s="197"/>
      <c r="H59" s="197"/>
      <c r="I59" s="202"/>
      <c r="J59" s="203"/>
      <c r="K59" s="204"/>
      <c r="L59" s="200"/>
    </row>
    <row r="60" spans="1:12" x14ac:dyDescent="0.3">
      <c r="A60" s="200">
        <v>93</v>
      </c>
      <c r="B60" s="205" t="s">
        <v>393</v>
      </c>
      <c r="C60" s="195"/>
      <c r="D60" s="190"/>
      <c r="E60" s="197"/>
      <c r="F60" s="197"/>
      <c r="G60" s="197"/>
      <c r="H60" s="197"/>
      <c r="I60" s="202"/>
      <c r="J60" s="203"/>
      <c r="K60" s="204"/>
      <c r="L60" s="200"/>
    </row>
    <row r="61" spans="1:12" x14ac:dyDescent="0.3">
      <c r="A61" s="200"/>
      <c r="B61" s="205" t="s">
        <v>394</v>
      </c>
      <c r="C61" s="195"/>
      <c r="D61" s="190"/>
      <c r="E61" s="197"/>
      <c r="F61" s="197"/>
      <c r="G61" s="197"/>
      <c r="H61" s="197"/>
      <c r="I61" s="202"/>
      <c r="J61" s="203"/>
      <c r="K61" s="204"/>
      <c r="L61" s="200"/>
    </row>
    <row r="62" spans="1:12" x14ac:dyDescent="0.3">
      <c r="A62" s="200">
        <v>94</v>
      </c>
      <c r="B62" s="205" t="s">
        <v>395</v>
      </c>
      <c r="C62" s="195"/>
      <c r="D62" s="190"/>
      <c r="E62" s="197"/>
      <c r="F62" s="197"/>
      <c r="G62" s="197"/>
      <c r="H62" s="197"/>
      <c r="I62" s="202"/>
      <c r="J62" s="203"/>
      <c r="K62" s="204"/>
      <c r="L62" s="200"/>
    </row>
    <row r="63" spans="1:12" x14ac:dyDescent="0.3">
      <c r="A63" s="200">
        <v>95</v>
      </c>
      <c r="B63" s="205" t="s">
        <v>396</v>
      </c>
      <c r="C63" s="195"/>
      <c r="D63" s="190"/>
      <c r="E63" s="197"/>
      <c r="F63" s="197"/>
      <c r="G63" s="197"/>
      <c r="H63" s="197"/>
      <c r="I63" s="202"/>
      <c r="J63" s="203"/>
      <c r="K63" s="204"/>
      <c r="L63" s="200"/>
    </row>
    <row r="64" spans="1:12" x14ac:dyDescent="0.3">
      <c r="A64" s="200"/>
      <c r="B64" s="205" t="s">
        <v>397</v>
      </c>
      <c r="C64" s="195"/>
      <c r="D64" s="190"/>
      <c r="E64" s="197"/>
      <c r="F64" s="197"/>
      <c r="G64" s="197"/>
      <c r="H64" s="197"/>
      <c r="I64" s="202"/>
      <c r="J64" s="203"/>
      <c r="K64" s="204"/>
      <c r="L64" s="200"/>
    </row>
    <row r="65" spans="1:12" x14ac:dyDescent="0.3">
      <c r="A65" s="200">
        <v>96</v>
      </c>
      <c r="B65" s="205" t="s">
        <v>398</v>
      </c>
      <c r="C65" s="195"/>
      <c r="D65" s="190"/>
      <c r="E65" s="197"/>
      <c r="F65" s="197"/>
      <c r="G65" s="197"/>
      <c r="H65" s="197"/>
      <c r="I65" s="202"/>
      <c r="J65" s="203"/>
      <c r="K65" s="204"/>
      <c r="L65" s="200"/>
    </row>
    <row r="66" spans="1:12" x14ac:dyDescent="0.3">
      <c r="A66" s="200"/>
      <c r="B66" s="205" t="s">
        <v>399</v>
      </c>
      <c r="C66" s="195"/>
      <c r="D66" s="190"/>
      <c r="E66" s="197"/>
      <c r="F66" s="197"/>
      <c r="G66" s="197"/>
      <c r="H66" s="197"/>
      <c r="I66" s="202"/>
      <c r="J66" s="203"/>
      <c r="K66" s="204"/>
      <c r="L66" s="200"/>
    </row>
    <row r="67" spans="1:12" x14ac:dyDescent="0.3">
      <c r="A67" s="200">
        <v>97</v>
      </c>
      <c r="B67" s="205" t="s">
        <v>400</v>
      </c>
      <c r="C67" s="195"/>
      <c r="D67" s="190"/>
      <c r="E67" s="197"/>
      <c r="F67" s="197"/>
      <c r="G67" s="197"/>
      <c r="H67" s="197"/>
      <c r="I67" s="202"/>
      <c r="J67" s="203"/>
      <c r="K67" s="204"/>
      <c r="L67" s="200"/>
    </row>
    <row r="68" spans="1:12" x14ac:dyDescent="0.3">
      <c r="A68" s="200"/>
      <c r="B68" s="205" t="s">
        <v>401</v>
      </c>
      <c r="C68" s="195"/>
      <c r="D68" s="190"/>
      <c r="E68" s="197"/>
      <c r="F68" s="197"/>
      <c r="G68" s="197"/>
      <c r="H68" s="197"/>
      <c r="I68" s="202"/>
      <c r="J68" s="203"/>
      <c r="K68" s="204"/>
      <c r="L68" s="200"/>
    </row>
    <row r="69" spans="1:12" x14ac:dyDescent="0.3">
      <c r="A69" s="200"/>
      <c r="B69" s="205"/>
      <c r="C69" s="195"/>
      <c r="D69" s="190"/>
      <c r="E69" s="197"/>
      <c r="F69" s="197"/>
      <c r="G69" s="197"/>
      <c r="H69" s="197"/>
      <c r="I69" s="202"/>
      <c r="J69" s="203"/>
      <c r="K69" s="204"/>
      <c r="L69" s="200"/>
    </row>
    <row r="70" spans="1:12" x14ac:dyDescent="0.3">
      <c r="A70" s="206"/>
      <c r="B70" s="207"/>
      <c r="C70" s="208"/>
      <c r="D70" s="209"/>
      <c r="E70" s="210"/>
      <c r="F70" s="210"/>
      <c r="G70" s="210"/>
      <c r="H70" s="210"/>
      <c r="I70" s="211"/>
      <c r="J70" s="212"/>
      <c r="K70" s="213"/>
      <c r="L70" s="206"/>
    </row>
    <row r="71" spans="1:12" ht="19.5" thickBot="1" x14ac:dyDescent="0.35">
      <c r="A71" s="214"/>
      <c r="B71" s="214"/>
      <c r="C71" s="214"/>
      <c r="D71" s="214"/>
      <c r="E71" s="178" t="s">
        <v>211</v>
      </c>
      <c r="F71" s="182"/>
      <c r="H71" s="214"/>
      <c r="I71" s="215"/>
      <c r="J71" s="216">
        <f>SUM(J9:J53)</f>
        <v>0</v>
      </c>
      <c r="K71" s="217">
        <f>SUM(K9:K53)</f>
        <v>0</v>
      </c>
    </row>
    <row r="72" spans="1:12" ht="19.5" thickTop="1" x14ac:dyDescent="0.3">
      <c r="E72" s="296" t="s">
        <v>402</v>
      </c>
      <c r="F72" s="296"/>
      <c r="G72" s="296"/>
      <c r="H72" s="296"/>
      <c r="I72" s="178"/>
      <c r="J72" s="178"/>
    </row>
    <row r="73" spans="1:12" x14ac:dyDescent="0.3">
      <c r="E73" s="296" t="s">
        <v>342</v>
      </c>
      <c r="F73" s="296"/>
      <c r="G73" s="296"/>
      <c r="H73" s="296"/>
      <c r="I73" s="178"/>
      <c r="J73" s="178"/>
    </row>
    <row r="74" spans="1:12" x14ac:dyDescent="0.3">
      <c r="E74" s="296" t="s">
        <v>343</v>
      </c>
      <c r="F74" s="296"/>
      <c r="G74" s="296"/>
      <c r="H74" s="296"/>
      <c r="I74" s="178"/>
      <c r="J74" s="178"/>
    </row>
    <row r="75" spans="1:12" x14ac:dyDescent="0.3">
      <c r="E75" s="219"/>
      <c r="F75" s="219"/>
      <c r="G75" s="219"/>
      <c r="H75" s="178"/>
      <c r="I75" s="178"/>
      <c r="J75" s="178"/>
    </row>
    <row r="76" spans="1:12" x14ac:dyDescent="0.3">
      <c r="E76" s="219"/>
      <c r="F76" s="219"/>
      <c r="G76" s="219"/>
      <c r="H76" s="219"/>
    </row>
    <row r="77" spans="1:12" x14ac:dyDescent="0.3">
      <c r="E77" s="219"/>
      <c r="F77" s="219"/>
      <c r="G77" s="219"/>
      <c r="H77" s="219"/>
    </row>
    <row r="78" spans="1:12" s="181" customFormat="1" x14ac:dyDescent="0.3">
      <c r="B78" s="178"/>
      <c r="D78" s="218"/>
      <c r="E78" s="219"/>
      <c r="F78" s="219"/>
      <c r="G78" s="219"/>
      <c r="H78" s="219"/>
      <c r="I78" s="182"/>
    </row>
    <row r="79" spans="1:12" s="181" customFormat="1" x14ac:dyDescent="0.3">
      <c r="B79" s="178"/>
      <c r="D79" s="218"/>
      <c r="E79" s="219"/>
      <c r="F79" s="219"/>
      <c r="G79" s="219"/>
      <c r="H79" s="219"/>
      <c r="I79" s="182"/>
    </row>
    <row r="80" spans="1:12" s="181" customFormat="1" x14ac:dyDescent="0.3">
      <c r="B80" s="178"/>
      <c r="D80" s="218"/>
      <c r="E80" s="219"/>
      <c r="F80" s="219"/>
      <c r="G80" s="219"/>
      <c r="H80" s="219"/>
      <c r="I80" s="182"/>
    </row>
    <row r="81" spans="2:9" s="181" customFormat="1" x14ac:dyDescent="0.3">
      <c r="B81" s="178"/>
      <c r="D81" s="218"/>
      <c r="E81" s="219"/>
      <c r="F81" s="219"/>
      <c r="G81" s="219"/>
      <c r="H81" s="219"/>
      <c r="I81" s="182"/>
    </row>
    <row r="82" spans="2:9" s="181" customFormat="1" x14ac:dyDescent="0.3">
      <c r="B82" s="178"/>
      <c r="D82" s="218"/>
      <c r="E82" s="219"/>
      <c r="F82" s="219"/>
      <c r="G82" s="219"/>
      <c r="H82" s="219"/>
      <c r="I82" s="182"/>
    </row>
    <row r="83" spans="2:9" s="181" customFormat="1" x14ac:dyDescent="0.3">
      <c r="B83" s="178"/>
      <c r="D83" s="218"/>
      <c r="E83" s="219"/>
      <c r="F83" s="219"/>
      <c r="G83" s="219"/>
      <c r="H83" s="219"/>
      <c r="I83" s="182"/>
    </row>
    <row r="84" spans="2:9" s="181" customFormat="1" x14ac:dyDescent="0.3">
      <c r="B84" s="178"/>
      <c r="D84" s="218"/>
      <c r="E84" s="219"/>
      <c r="F84" s="219"/>
      <c r="G84" s="219"/>
      <c r="H84" s="219"/>
      <c r="I84" s="182"/>
    </row>
    <row r="85" spans="2:9" s="181" customFormat="1" x14ac:dyDescent="0.3">
      <c r="B85" s="178"/>
      <c r="D85" s="218"/>
      <c r="E85" s="219"/>
      <c r="F85" s="219"/>
      <c r="G85" s="219"/>
      <c r="H85" s="219"/>
      <c r="I85" s="182"/>
    </row>
    <row r="86" spans="2:9" s="181" customFormat="1" x14ac:dyDescent="0.3">
      <c r="B86" s="178"/>
      <c r="D86" s="218"/>
      <c r="E86" s="219"/>
      <c r="F86" s="219"/>
      <c r="G86" s="219"/>
      <c r="H86" s="219"/>
      <c r="I86" s="182"/>
    </row>
    <row r="87" spans="2:9" s="181" customFormat="1" x14ac:dyDescent="0.3">
      <c r="B87" s="178"/>
      <c r="D87" s="218"/>
      <c r="E87" s="219"/>
      <c r="F87" s="219"/>
      <c r="G87" s="219"/>
      <c r="H87" s="219"/>
      <c r="I87" s="182"/>
    </row>
    <row r="88" spans="2:9" s="181" customFormat="1" x14ac:dyDescent="0.3">
      <c r="B88" s="178"/>
      <c r="D88" s="218"/>
      <c r="E88" s="219"/>
      <c r="F88" s="219"/>
      <c r="G88" s="219"/>
      <c r="H88" s="219"/>
      <c r="I88" s="182"/>
    </row>
    <row r="89" spans="2:9" s="181" customFormat="1" x14ac:dyDescent="0.3">
      <c r="B89" s="178"/>
      <c r="D89" s="218"/>
      <c r="E89" s="219"/>
      <c r="F89" s="219"/>
      <c r="G89" s="219"/>
      <c r="H89" s="219"/>
      <c r="I89" s="182"/>
    </row>
    <row r="90" spans="2:9" s="181" customFormat="1" x14ac:dyDescent="0.3">
      <c r="B90" s="178"/>
      <c r="D90" s="218"/>
      <c r="E90" s="219"/>
      <c r="F90" s="219"/>
      <c r="G90" s="219"/>
      <c r="H90" s="219"/>
      <c r="I90" s="182"/>
    </row>
    <row r="91" spans="2:9" s="181" customFormat="1" x14ac:dyDescent="0.3">
      <c r="B91" s="178"/>
      <c r="D91" s="218"/>
      <c r="E91" s="219"/>
      <c r="F91" s="219"/>
      <c r="G91" s="219"/>
      <c r="H91" s="219"/>
      <c r="I91" s="182"/>
    </row>
    <row r="92" spans="2:9" s="181" customFormat="1" x14ac:dyDescent="0.3">
      <c r="B92" s="178"/>
      <c r="D92" s="218"/>
      <c r="E92" s="219"/>
      <c r="F92" s="219"/>
      <c r="G92" s="219"/>
      <c r="H92" s="219"/>
      <c r="I92" s="182"/>
    </row>
    <row r="93" spans="2:9" s="181" customFormat="1" x14ac:dyDescent="0.3">
      <c r="B93" s="178"/>
      <c r="D93" s="218"/>
      <c r="E93" s="219"/>
      <c r="F93" s="219"/>
      <c r="G93" s="219"/>
      <c r="H93" s="219"/>
      <c r="I93" s="182"/>
    </row>
    <row r="94" spans="2:9" s="181" customFormat="1" x14ac:dyDescent="0.3">
      <c r="B94" s="178"/>
      <c r="D94" s="218"/>
      <c r="E94" s="219"/>
      <c r="F94" s="219"/>
      <c r="G94" s="219"/>
      <c r="H94" s="219"/>
      <c r="I94" s="182"/>
    </row>
    <row r="95" spans="2:9" s="181" customFormat="1" x14ac:dyDescent="0.3">
      <c r="B95" s="178"/>
      <c r="D95" s="218"/>
      <c r="E95" s="219"/>
      <c r="F95" s="219"/>
      <c r="G95" s="219"/>
      <c r="H95" s="219"/>
      <c r="I95" s="182"/>
    </row>
    <row r="96" spans="2:9" s="181" customFormat="1" x14ac:dyDescent="0.3">
      <c r="B96" s="178"/>
      <c r="D96" s="218"/>
      <c r="E96" s="219"/>
      <c r="F96" s="219"/>
      <c r="G96" s="219"/>
      <c r="H96" s="219"/>
      <c r="I96" s="182"/>
    </row>
    <row r="97" spans="2:9" s="181" customFormat="1" x14ac:dyDescent="0.3">
      <c r="B97" s="178"/>
      <c r="D97" s="218"/>
      <c r="E97" s="219"/>
      <c r="F97" s="219"/>
      <c r="G97" s="219"/>
      <c r="H97" s="219"/>
      <c r="I97" s="182"/>
    </row>
    <row r="98" spans="2:9" s="181" customFormat="1" x14ac:dyDescent="0.3">
      <c r="B98" s="178"/>
      <c r="D98" s="218"/>
      <c r="E98" s="219"/>
      <c r="F98" s="219"/>
      <c r="G98" s="219"/>
      <c r="H98" s="219"/>
      <c r="I98" s="182"/>
    </row>
    <row r="99" spans="2:9" s="181" customFormat="1" x14ac:dyDescent="0.3">
      <c r="B99" s="178"/>
      <c r="D99" s="218"/>
      <c r="E99" s="219"/>
      <c r="F99" s="219"/>
      <c r="G99" s="219"/>
      <c r="H99" s="219"/>
      <c r="I99" s="182"/>
    </row>
    <row r="100" spans="2:9" s="181" customFormat="1" x14ac:dyDescent="0.3">
      <c r="B100" s="178"/>
      <c r="D100" s="218"/>
      <c r="E100" s="219"/>
      <c r="F100" s="219"/>
      <c r="G100" s="219"/>
      <c r="H100" s="219"/>
      <c r="I100" s="182"/>
    </row>
  </sheetData>
  <mergeCells count="14">
    <mergeCell ref="L7:L8"/>
    <mergeCell ref="E72:H72"/>
    <mergeCell ref="E73:H73"/>
    <mergeCell ref="E74:H74"/>
    <mergeCell ref="A1:L1"/>
    <mergeCell ref="A2:L2"/>
    <mergeCell ref="A3:L3"/>
    <mergeCell ref="A4:L4"/>
    <mergeCell ref="A5:L5"/>
    <mergeCell ref="A7:B7"/>
    <mergeCell ref="C7:D7"/>
    <mergeCell ref="E7:H7"/>
    <mergeCell ref="I7:I8"/>
    <mergeCell ref="J7:K8"/>
  </mergeCells>
  <pageMargins left="0.19685039370078741" right="0.19685039370078741" top="0.15748031496062992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28</vt:i4>
      </vt:variant>
      <vt:variant>
        <vt:lpstr>ช่วงที่มีชื่อ</vt:lpstr>
      </vt:variant>
      <vt:variant>
        <vt:i4>18</vt:i4>
      </vt:variant>
    </vt:vector>
  </HeadingPairs>
  <TitlesOfParts>
    <vt:vector size="46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670</vt:lpstr>
      <vt:lpstr>804 พรบควบคุมอาหารสัตว์</vt:lpstr>
      <vt:lpstr>602</vt:lpstr>
      <vt:lpstr>613</vt:lpstr>
      <vt:lpstr>642</vt:lpstr>
      <vt:lpstr>645</vt:lpstr>
      <vt:lpstr>649ครุภัณฑ์</vt:lpstr>
      <vt:lpstr>664 โรงฆ่า</vt:lpstr>
      <vt:lpstr>671</vt:lpstr>
      <vt:lpstr>804สถานพยาบาลสัตว์</vt:lpstr>
      <vt:lpstr>804โรคพิษสุนัขบ้า</vt:lpstr>
      <vt:lpstr>804โรคระบาดสัตว์</vt:lpstr>
      <vt:lpstr>810</vt:lpstr>
      <vt:lpstr>811</vt:lpstr>
      <vt:lpstr>815</vt:lpstr>
      <vt:lpstr>816</vt:lpstr>
      <vt:lpstr>820</vt:lpstr>
      <vt:lpstr>821</vt:lpstr>
      <vt:lpstr>827</vt:lpstr>
      <vt:lpstr>830</vt:lpstr>
      <vt:lpstr>Sheet1</vt:lpstr>
      <vt:lpstr>'613'!Print_Area</vt:lpstr>
      <vt:lpstr>'671'!Print_Area</vt:lpstr>
      <vt:lpstr>'804โรคระบาดสัตว์'!Print_Area</vt:lpstr>
      <vt:lpstr>'815'!Print_Area</vt:lpstr>
      <vt:lpstr>'816'!Print_Area</vt:lpstr>
      <vt:lpstr>'613'!Print_Titles</vt:lpstr>
      <vt:lpstr>'664 โรงฆ่า'!Print_Titles</vt:lpstr>
      <vt:lpstr>'670'!Print_Titles</vt:lpstr>
      <vt:lpstr>'804 พรบควบคุมอาหารสัตว์'!Print_Titles</vt:lpstr>
      <vt:lpstr>'804โรคพิษสุนัขบ้า'!Print_Titles</vt:lpstr>
      <vt:lpstr>'804โรคระบาดสัตว์'!Print_Titles</vt:lpstr>
      <vt:lpstr>'804สถานพยาบาลสัตว์'!Print_Titles</vt:lpstr>
      <vt:lpstr>ก.พ.64!Print_Titles</vt:lpstr>
      <vt:lpstr>ธ.ค.63!Print_Titles</vt:lpstr>
      <vt:lpstr>พ.ย.63!Print_Titles</vt:lpstr>
      <vt:lpstr>ม.ค.64!Print_Titles</vt:lpstr>
      <vt:lpstr>มี.ค.64!Print_Titles</vt:lpstr>
      <vt:lpstr>เม.ย.64!Print_Titles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เวียนรายงานรายได้</dc:creator>
  <cp:lastModifiedBy>Lenovo</cp:lastModifiedBy>
  <cp:lastPrinted>2021-05-07T09:15:06Z</cp:lastPrinted>
  <dcterms:created xsi:type="dcterms:W3CDTF">2001-09-20T07:32:36Z</dcterms:created>
  <dcterms:modified xsi:type="dcterms:W3CDTF">2021-05-25T07:28:23Z</dcterms:modified>
</cp:coreProperties>
</file>